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O:\Balanza de Pagos\Boletin_Resultados\"/>
    </mc:Choice>
  </mc:AlternateContent>
  <xr:revisionPtr revIDLastSave="0" documentId="13_ncr:1_{85E7EE05-329F-4DEF-BD3C-95A30C811BFD}" xr6:coauthVersionLast="47" xr6:coauthVersionMax="47" xr10:uidLastSave="{00000000-0000-0000-0000-000000000000}"/>
  <bookViews>
    <workbookView showSheetTabs="0" xWindow="28680" yWindow="1530" windowWidth="29040" windowHeight="15720" tabRatio="601" xr2:uid="{00000000-000D-0000-FFFF-FFFF00000000}"/>
  </bookViews>
  <sheets>
    <sheet name="Finanexcep Anual-Trimestral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S61" i="14" l="1"/>
  <c r="M58" i="14"/>
  <c r="M57" i="14"/>
  <c r="M56" i="14"/>
  <c r="M55" i="14"/>
  <c r="M54" i="14"/>
  <c r="M53" i="14"/>
  <c r="M52" i="14"/>
  <c r="M51" i="14"/>
  <c r="M50" i="14"/>
  <c r="M49" i="14"/>
  <c r="M48" i="14"/>
  <c r="M47" i="14"/>
  <c r="M45" i="14"/>
  <c r="M31" i="14"/>
  <c r="M61" i="14"/>
  <c r="M19" i="14"/>
  <c r="M18" i="14"/>
  <c r="M17" i="14"/>
  <c r="M16" i="14"/>
  <c r="M15" i="14"/>
  <c r="M14" i="14"/>
  <c r="M13" i="14"/>
  <c r="M12" i="14"/>
  <c r="M11" i="14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<sst xmlns="http://schemas.openxmlformats.org/spreadsheetml/2006/main" count="86" uniqueCount="68">
  <si>
    <t>Transacción / Período</t>
  </si>
  <si>
    <t>Años</t>
  </si>
  <si>
    <t>Trimestres</t>
  </si>
  <si>
    <t>1.Transferencias de capital</t>
  </si>
  <si>
    <t>Condonación de deudas</t>
  </si>
  <si>
    <t>Gobierno</t>
  </si>
  <si>
    <t>Amortizaciones</t>
  </si>
  <si>
    <t xml:space="preserve">     del período</t>
  </si>
  <si>
    <t xml:space="preserve">     de períodos anteriores</t>
  </si>
  <si>
    <t>Intereses</t>
  </si>
  <si>
    <t>2. Inversión directa</t>
  </si>
  <si>
    <t>3. Inversión de cartera</t>
  </si>
  <si>
    <t>del período</t>
  </si>
  <si>
    <t>de períodos anteriores</t>
  </si>
  <si>
    <t>a. Préstamos</t>
  </si>
  <si>
    <t>Acumulación de atrasos</t>
  </si>
  <si>
    <t>Amortizaciones de deudas a largo plazo</t>
  </si>
  <si>
    <t>Intereses originales</t>
  </si>
  <si>
    <t>Cancelación de atrasos</t>
  </si>
  <si>
    <t>Refinanciamiento de atrasos</t>
  </si>
  <si>
    <t>Condonación períodos anteriores</t>
  </si>
  <si>
    <t>Total financiamiento excepcional</t>
  </si>
  <si>
    <t>(1) Datos provisionales</t>
  </si>
  <si>
    <t>4. Otra inversión (a+b)</t>
  </si>
  <si>
    <t>Refinanciamiento de deuda</t>
  </si>
  <si>
    <t>b. Otros pasivos</t>
  </si>
  <si>
    <t>FUENTE: Banco Central del Ecuador-Balanza de Pagos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</si>
  <si>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</si>
  <si>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</si>
  <si>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</si>
  <si>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</si>
  <si>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</si>
  <si>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</si>
  <si>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</si>
  <si>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</si>
  <si>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</si>
  <si>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</si>
  <si>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</si>
  <si>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</si>
  <si>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</si>
  <si>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Giros sobre nuevos préstamos (2)</t>
  </si>
  <si>
    <t>(2) El 21 de diciembre de 2018 se activó una facilidad de liquidez de corto plazo como medida contingente ante disminución de la RI, por USD 300 millones que fue cancelada el 4 de enero de 2019.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</si>
  <si>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</si>
  <si>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</si>
  <si>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</si>
  <si>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</si>
  <si>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</si>
  <si>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</si>
  <si>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</si>
  <si>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</si>
  <si>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</si>
  <si>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</si>
  <si>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</si>
  <si>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</si>
  <si>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</si>
  <si>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</si>
  <si>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</si>
  <si>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</si>
  <si>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</si>
  <si>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</si>
  <si>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</si>
  <si>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</si>
  <si>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</si>
  <si>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</si>
  <si>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</si>
  <si>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</si>
  <si>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</si>
  <si>
    <t>2025-III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</si>
</sst>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 * #,##0.0_ ;_ * \-#,##0.0_ ;_ * &quot;-&quot;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166" fontId="3" fillId="0" borderId="0" xfId="0" applyNumberFormat="1" applyFont="1"/>
    <xf numFmtId="0" fontId="4" fillId="0" borderId="0" xfId="0" applyFont="1" applyAlignment="1">
      <alignment horizontal="left" vertical="center"/>
    </xf>
    <xf numFmtId="164" fontId="3" fillId="0" borderId="0" xfId="2" applyNumberFormat="1" applyFont="1" applyFill="1" applyBorder="1"/>
    <xf numFmtId="166" fontId="5" fillId="0" borderId="1" xfId="2" applyNumberFormat="1" applyFont="1" applyFill="1" applyBorder="1" applyAlignment="1">
      <alignment horizontal="right"/>
    </xf>
    <xf numFmtId="166" fontId="5" fillId="0" borderId="7" xfId="2" applyNumberFormat="1" applyFont="1" applyFill="1" applyBorder="1" applyAlignment="1">
      <alignment horizontal="right"/>
    </xf>
    <xf numFmtId="164" fontId="3" fillId="0" borderId="0" xfId="1" applyFont="1" applyFill="1" applyBorder="1"/>
    <xf numFmtId="0" fontId="7" fillId="0" borderId="4" xfId="0" applyFont="1" applyBorder="1"/>
    <xf numFmtId="0" fontId="7" fillId="0" borderId="0" xfId="0" applyFont="1"/>
    <xf numFmtId="0" fontId="7" fillId="0" borderId="7" xfId="0" applyFont="1" applyBorder="1" applyAlignment="1">
      <alignment horizontal="center"/>
    </xf>
    <xf numFmtId="0" fontId="6" fillId="0" borderId="4" xfId="0" applyFont="1" applyBorder="1"/>
    <xf numFmtId="0" fontId="6" fillId="0" borderId="0" xfId="0" applyFont="1"/>
    <xf numFmtId="0" fontId="6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166" fontId="7" fillId="0" borderId="0" xfId="0" applyNumberFormat="1" applyFont="1"/>
    <xf numFmtId="0" fontId="7" fillId="0" borderId="0" xfId="3" applyFont="1"/>
    <xf numFmtId="0" fontId="7" fillId="0" borderId="0" xfId="4" applyFont="1" applyFill="1" applyBorder="1"/>
    <xf numFmtId="43" fontId="7" fillId="0" borderId="0" xfId="0" applyNumberFormat="1" applyFont="1"/>
    <xf numFmtId="164" fontId="7" fillId="0" borderId="0" xfId="2" applyNumberFormat="1" applyFont="1" applyFill="1" applyBorder="1"/>
    <xf numFmtId="0" fontId="6" fillId="0" borderId="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Continuous" vertical="center"/>
    </xf>
    <xf numFmtId="0" fontId="8" fillId="0" borderId="10" xfId="0" applyFont="1" applyBorder="1" applyAlignment="1">
      <alignment horizontal="centerContinuous" vertical="center"/>
    </xf>
    <xf numFmtId="0" fontId="8" fillId="0" borderId="3" xfId="0" applyFont="1" applyBorder="1" applyAlignment="1">
      <alignment horizontal="centerContinuous" vertical="center"/>
    </xf>
    <xf numFmtId="166" fontId="8" fillId="0" borderId="1" xfId="2" applyNumberFormat="1" applyFont="1" applyFill="1" applyBorder="1" applyAlignment="1">
      <alignment horizontal="right"/>
    </xf>
    <xf numFmtId="166" fontId="8" fillId="0" borderId="8" xfId="2" applyNumberFormat="1" applyFont="1" applyFill="1" applyBorder="1" applyAlignment="1">
      <alignment horizontal="right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emf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53</xdr:col>
      <xdr:colOff>571500</xdr:colOff>
      <xdr:row>6</xdr:row>
      <xdr:rowOff>93454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17570-C894-4758-B367-3F5DE6506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1563469" cy="879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93820</xdr:colOff>
      <xdr:row>1</xdr:row>
      <xdr:rowOff>21429</xdr:rowOff>
    </xdr:from>
    <xdr:to>
      <xdr:col>26</xdr:col>
      <xdr:colOff>466053</xdr:colOff>
      <xdr:row>5</xdr:row>
      <xdr:rowOff>104776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1434605-2B09-4173-B955-3AA048C9AE30}"/>
            </a:ext>
          </a:extLst>
        </xdr:cNvPr>
        <xdr:cNvSpPr txBox="1"/>
      </xdr:nvSpPr>
      <xdr:spPr>
        <a:xfrm>
          <a:off x="368140" y="150969"/>
          <a:ext cx="12457553" cy="6091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FINANCIAMIENTO EXCEPCIONAL EN LA BALANZA DE PAGOS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51</xdr:col>
      <xdr:colOff>43340</xdr:colOff>
      <xdr:row>0</xdr:row>
      <xdr:rowOff>35719</xdr:rowOff>
    </xdr:from>
    <xdr:to>
      <xdr:col>53</xdr:col>
      <xdr:colOff>293371</xdr:colOff>
      <xdr:row>6</xdr:row>
      <xdr:rowOff>86202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755C97B-6C84-4EC0-8DAE-3E856B1A7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44684" y="35719"/>
          <a:ext cx="1440656" cy="8362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45</xdr:col>
      <xdr:colOff>310514</xdr:colOff>
      <xdr:row>0</xdr:row>
      <xdr:rowOff>0</xdr:rowOff>
    </xdr:from>
    <xdr:to>
      <xdr:col>49</xdr:col>
      <xdr:colOff>579595</xdr:colOff>
      <xdr:row>6</xdr:row>
      <xdr:rowOff>56187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49BF93D-D9B1-4FD8-B7E1-5C06A3118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39983" y="0"/>
          <a:ext cx="2650331" cy="84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O137"/>
  <sheetViews>
    <sheetView showGridLines="0" tabSelected="1" zoomScale="80" zoomScaleNormal="80" workbookViewId="0">
      <pane xSplit="5" ySplit="9" topLeftCell="AG10" activePane="bottomRight" state="frozen"/>
      <selection pane="topRight" activeCell="F1" sqref="F1"/>
      <selection pane="bottomLeft" activeCell="A10" sqref="A10"/>
      <selection pane="bottomRight" activeCell="BE11" sqref="BE11"/>
    </sheetView>
  </sheetViews>
  <sheetFormatPr baseColWidth="10" defaultColWidth="11.44140625" defaultRowHeight="10.199999999999999" x14ac:dyDescent="0.2"/>
  <cols>
    <col min="1" max="3" width="4" style="1" customWidth="1"/>
    <col min="4" max="4" width="3.88671875" style="1" customWidth="1"/>
    <col min="5" max="5" width="19.44140625" style="1" customWidth="1"/>
    <col min="6" max="54" width="8.77734375" style="1" customWidth="1"/>
    <col min="55" max="16384" width="11.44140625" style="1"/>
  </cols>
  <sheetData>
    <row r="1" spans="1:93" x14ac:dyDescent="0.2">
      <c r="AT1" s="1" t="e" vm="1">
        <v>#VALUE!</v>
      </c>
    </row>
    <row r="5" spans="1:93" ht="11.2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</row>
    <row r="6" spans="1:93" ht="11.2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93" ht="11.25" customHeight="1" x14ac:dyDescent="0.2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93" ht="13.8" x14ac:dyDescent="0.2">
      <c r="A8" s="32" t="s">
        <v>0</v>
      </c>
      <c r="B8" s="32"/>
      <c r="C8" s="32"/>
      <c r="D8" s="32"/>
      <c r="E8" s="32"/>
      <c r="F8" s="33" t="s">
        <v>1</v>
      </c>
      <c r="G8" s="34"/>
      <c r="H8" s="34"/>
      <c r="I8" s="34"/>
      <c r="J8" s="34"/>
      <c r="K8" s="34"/>
      <c r="L8" s="34"/>
      <c r="M8" s="34"/>
      <c r="N8" s="35"/>
      <c r="O8" s="24"/>
      <c r="P8" s="27" t="s">
        <v>2</v>
      </c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9"/>
    </row>
    <row r="9" spans="1:93" ht="13.8" x14ac:dyDescent="0.2">
      <c r="A9" s="32"/>
      <c r="B9" s="32"/>
      <c r="C9" s="32"/>
      <c r="D9" s="32"/>
      <c r="E9" s="32"/>
      <c r="F9" s="25">
        <v>2016</v>
      </c>
      <c r="G9" s="23">
        <v>2017</v>
      </c>
      <c r="H9" s="23">
        <v>2018</v>
      </c>
      <c r="I9" s="23">
        <v>2019</v>
      </c>
      <c r="J9" s="23">
        <v>2020</v>
      </c>
      <c r="K9" s="23">
        <v>2021</v>
      </c>
      <c r="L9" s="23">
        <v>2022</v>
      </c>
      <c r="M9" s="23">
        <v>2023</v>
      </c>
      <c r="N9" s="23">
        <v>2024</v>
      </c>
      <c r="O9" s="23"/>
      <c r="P9" s="26" t="s">
        <v>27</v>
      </c>
      <c r="Q9" s="26" t="s">
        <v>28</v>
      </c>
      <c r="R9" s="26" t="s">
        <v>29</v>
      </c>
      <c r="S9" s="26" t="s">
        <v>30</v>
      </c>
      <c r="T9" s="26" t="s">
        <v>31</v>
      </c>
      <c r="U9" s="26" t="s">
        <v>32</v>
      </c>
      <c r="V9" s="26" t="s">
        <v>33</v>
      </c>
      <c r="W9" s="26" t="s">
        <v>34</v>
      </c>
      <c r="X9" s="26" t="s">
        <v>35</v>
      </c>
      <c r="Y9" s="26" t="s">
        <v>36</v>
      </c>
      <c r="Z9" s="26" t="s">
        <v>37</v>
      </c>
      <c r="AA9" s="26" t="s">
        <v>38</v>
      </c>
      <c r="AB9" s="26" t="s">
        <v>39</v>
      </c>
      <c r="AC9" s="26" t="s">
        <v>42</v>
      </c>
      <c r="AD9" s="26" t="s">
        <v>43</v>
      </c>
      <c r="AE9" s="26" t="s">
        <v>44</v>
      </c>
      <c r="AF9" s="26" t="s">
        <v>45</v>
      </c>
      <c r="AG9" s="26" t="s">
        <v>46</v>
      </c>
      <c r="AH9" s="26" t="s">
        <v>47</v>
      </c>
      <c r="AI9" s="26" t="s">
        <v>48</v>
      </c>
      <c r="AJ9" s="26" t="s">
        <v>49</v>
      </c>
      <c r="AK9" s="26" t="s">
        <v>50</v>
      </c>
      <c r="AL9" s="26" t="s">
        <v>51</v>
      </c>
      <c r="AM9" s="26" t="s">
        <v>52</v>
      </c>
      <c r="AN9" s="26" t="s">
        <v>53</v>
      </c>
      <c r="AO9" s="26" t="s">
        <v>54</v>
      </c>
      <c r="AP9" s="26" t="s">
        <v>55</v>
      </c>
      <c r="AQ9" s="26" t="s">
        <v>56</v>
      </c>
      <c r="AR9" s="26" t="s">
        <v>57</v>
      </c>
      <c r="AS9" s="26" t="s">
        <v>58</v>
      </c>
      <c r="AT9" s="26" t="s">
        <v>59</v>
      </c>
      <c r="AU9" s="26" t="s">
        <v>60</v>
      </c>
      <c r="AV9" s="26" t="s">
        <v>61</v>
      </c>
      <c r="AW9" s="26" t="s">
        <v>62</v>
      </c>
      <c r="AX9" s="26" t="s">
        <v>63</v>
      </c>
      <c r="AY9" s="26" t="s">
        <v>64</v>
      </c>
      <c r="AZ9" s="26" t="s">
        <v>65</v>
      </c>
      <c r="BA9" s="26" t="s">
        <v>66</v>
      </c>
      <c r="BB9" s="26" t="s">
        <v>67</v>
      </c>
    </row>
    <row r="10" spans="1:93" ht="13.8" x14ac:dyDescent="0.3">
      <c r="A10" s="10"/>
      <c r="B10" s="11"/>
      <c r="C10" s="11"/>
      <c r="D10" s="11"/>
      <c r="E10" s="11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</row>
    <row r="11" spans="1:93" ht="13.8" x14ac:dyDescent="0.3">
      <c r="A11" s="13" t="s">
        <v>3</v>
      </c>
      <c r="B11" s="14"/>
      <c r="C11" s="14"/>
      <c r="D11" s="14"/>
      <c r="E11" s="14"/>
      <c r="F11" s="30">
        <v>19.547000000000001</v>
      </c>
      <c r="G11" s="30">
        <v>18.760999999999999</v>
      </c>
      <c r="H11" s="30">
        <v>17.367000000000001</v>
      </c>
      <c r="I11" s="30">
        <v>13.276999999999999</v>
      </c>
      <c r="J11" s="30">
        <v>198.03399999999999</v>
      </c>
      <c r="K11" s="30">
        <v>8.5210000000000008</v>
      </c>
      <c r="L11" s="30">
        <v>5.1269999999999998</v>
      </c>
      <c r="M11" s="30">
        <f>SUM(AR11:AU11)</f>
        <v>4.2241800000000005</v>
      </c>
      <c r="N11" s="30">
        <v>2.7085412899999999</v>
      </c>
      <c r="O11" s="30"/>
      <c r="P11" s="30">
        <v>3.9769999999999999</v>
      </c>
      <c r="Q11" s="30">
        <v>6.1150000000000002</v>
      </c>
      <c r="R11" s="30">
        <v>3.5979999999999999</v>
      </c>
      <c r="S11" s="30">
        <v>5.8570000000000002</v>
      </c>
      <c r="T11" s="30">
        <v>3.59</v>
      </c>
      <c r="U11" s="30">
        <v>5.78</v>
      </c>
      <c r="V11" s="30">
        <v>3.3530000000000002</v>
      </c>
      <c r="W11" s="30">
        <v>6.0380000000000003</v>
      </c>
      <c r="X11" s="30">
        <v>3.222</v>
      </c>
      <c r="Y11" s="30">
        <v>6.1210000000000004</v>
      </c>
      <c r="Z11" s="30">
        <v>2.032</v>
      </c>
      <c r="AA11" s="30">
        <v>5.992</v>
      </c>
      <c r="AB11" s="30">
        <v>1.869</v>
      </c>
      <c r="AC11" s="30">
        <v>5.0309999999999997</v>
      </c>
      <c r="AD11" s="30">
        <v>1.73</v>
      </c>
      <c r="AE11" s="30">
        <v>4.6470000000000002</v>
      </c>
      <c r="AF11" s="30">
        <v>1.6379999999999999</v>
      </c>
      <c r="AG11" s="30">
        <v>4.5190000000000001</v>
      </c>
      <c r="AH11" s="30">
        <v>188.80700000000002</v>
      </c>
      <c r="AI11" s="30">
        <v>3.07</v>
      </c>
      <c r="AJ11" s="30">
        <v>0.76100000000000001</v>
      </c>
      <c r="AK11" s="30">
        <v>2.8759999999999999</v>
      </c>
      <c r="AL11" s="30">
        <v>0.77700000000000002</v>
      </c>
      <c r="AM11" s="30">
        <v>4.1070000000000002</v>
      </c>
      <c r="AN11" s="30">
        <v>0.78200000000000003</v>
      </c>
      <c r="AO11" s="30">
        <v>1.827</v>
      </c>
      <c r="AP11" s="30">
        <v>0.84499999999999997</v>
      </c>
      <c r="AQ11" s="30">
        <v>1.702</v>
      </c>
      <c r="AR11" s="30">
        <v>0.79900000000000004</v>
      </c>
      <c r="AS11" s="30">
        <v>1.667</v>
      </c>
      <c r="AT11" s="30">
        <v>0.71699999999999997</v>
      </c>
      <c r="AU11" s="30">
        <v>1.04118</v>
      </c>
      <c r="AV11" s="30">
        <v>0.48321753000000001</v>
      </c>
      <c r="AW11" s="30">
        <v>0.82099999999999995</v>
      </c>
      <c r="AX11" s="30">
        <v>0.58299999999999996</v>
      </c>
      <c r="AY11" s="30">
        <v>0.82132375999999996</v>
      </c>
      <c r="AZ11" s="30">
        <v>0.54389326999999998</v>
      </c>
      <c r="BA11" s="30">
        <v>0.789547</v>
      </c>
      <c r="BB11" s="30">
        <v>0.50997939999999997</v>
      </c>
      <c r="BC11" s="9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</row>
    <row r="12" spans="1:93" ht="13.8" x14ac:dyDescent="0.3">
      <c r="A12" s="10"/>
      <c r="B12" s="11" t="s">
        <v>4</v>
      </c>
      <c r="C12" s="11"/>
      <c r="D12" s="11"/>
      <c r="E12" s="11"/>
      <c r="F12" s="7">
        <v>19.547000000000001</v>
      </c>
      <c r="G12" s="7">
        <v>18.760999999999999</v>
      </c>
      <c r="H12" s="7">
        <v>17.367000000000001</v>
      </c>
      <c r="I12" s="7">
        <v>13.276999999999999</v>
      </c>
      <c r="J12" s="7">
        <v>198.03399999999999</v>
      </c>
      <c r="K12" s="7">
        <v>8.5210000000000008</v>
      </c>
      <c r="L12" s="7">
        <v>5.1269999999999998</v>
      </c>
      <c r="M12" s="7">
        <f t="shared" ref="M12:M19" si="0">SUM(AR12:AU12)</f>
        <v>4.2241800000000005</v>
      </c>
      <c r="N12" s="7">
        <v>2.7085412899999999</v>
      </c>
      <c r="O12" s="7"/>
      <c r="P12" s="7">
        <v>3.9769999999999999</v>
      </c>
      <c r="Q12" s="7">
        <v>6.1150000000000002</v>
      </c>
      <c r="R12" s="7">
        <v>3.5979999999999999</v>
      </c>
      <c r="S12" s="7">
        <v>5.8570000000000002</v>
      </c>
      <c r="T12" s="7">
        <v>3.59</v>
      </c>
      <c r="U12" s="7">
        <v>5.78</v>
      </c>
      <c r="V12" s="7">
        <v>3.3530000000000002</v>
      </c>
      <c r="W12" s="7">
        <v>6.0380000000000003</v>
      </c>
      <c r="X12" s="7">
        <v>3.222</v>
      </c>
      <c r="Y12" s="7">
        <v>6.1210000000000004</v>
      </c>
      <c r="Z12" s="7">
        <v>2.032</v>
      </c>
      <c r="AA12" s="7">
        <v>5.992</v>
      </c>
      <c r="AB12" s="7">
        <v>1.869</v>
      </c>
      <c r="AC12" s="7">
        <v>5.0309999999999997</v>
      </c>
      <c r="AD12" s="7">
        <v>1.73</v>
      </c>
      <c r="AE12" s="7">
        <v>4.6470000000000002</v>
      </c>
      <c r="AF12" s="7">
        <v>1.6379999999999999</v>
      </c>
      <c r="AG12" s="7">
        <v>4.5190000000000001</v>
      </c>
      <c r="AH12" s="7">
        <v>188.80700000000002</v>
      </c>
      <c r="AI12" s="7">
        <v>3.07</v>
      </c>
      <c r="AJ12" s="7">
        <v>0.76100000000000001</v>
      </c>
      <c r="AK12" s="7">
        <v>2.8759999999999999</v>
      </c>
      <c r="AL12" s="7">
        <v>0.77700000000000002</v>
      </c>
      <c r="AM12" s="7">
        <v>4.1070000000000002</v>
      </c>
      <c r="AN12" s="7">
        <v>0.78200000000000003</v>
      </c>
      <c r="AO12" s="7">
        <v>1.827</v>
      </c>
      <c r="AP12" s="7">
        <v>0.84499999999999997</v>
      </c>
      <c r="AQ12" s="7">
        <v>1.702</v>
      </c>
      <c r="AR12" s="7">
        <v>0.79900000000000004</v>
      </c>
      <c r="AS12" s="7">
        <v>1.667</v>
      </c>
      <c r="AT12" s="7">
        <v>0.71699999999999997</v>
      </c>
      <c r="AU12" s="7">
        <v>1.04118</v>
      </c>
      <c r="AV12" s="7">
        <v>0.48321753000000001</v>
      </c>
      <c r="AW12" s="7">
        <v>0.82099999999999995</v>
      </c>
      <c r="AX12" s="7">
        <v>0.58299999999999996</v>
      </c>
      <c r="AY12" s="7">
        <v>0.82132375999999996</v>
      </c>
      <c r="AZ12" s="7">
        <v>0.54389326999999998</v>
      </c>
      <c r="BA12" s="7">
        <v>0.789547</v>
      </c>
      <c r="BB12" s="7">
        <v>0.50997939999999997</v>
      </c>
      <c r="BC12" s="9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</row>
    <row r="13" spans="1:93" ht="13.8" x14ac:dyDescent="0.3">
      <c r="A13" s="10"/>
      <c r="B13" s="11"/>
      <c r="C13" s="11" t="s">
        <v>5</v>
      </c>
      <c r="D13" s="11"/>
      <c r="E13" s="11"/>
      <c r="F13" s="7">
        <v>19.547000000000001</v>
      </c>
      <c r="G13" s="7">
        <v>18.760999999999999</v>
      </c>
      <c r="H13" s="7">
        <v>17.367000000000001</v>
      </c>
      <c r="I13" s="7">
        <v>13.276999999999999</v>
      </c>
      <c r="J13" s="7">
        <v>198.03399999999999</v>
      </c>
      <c r="K13" s="7">
        <v>8.5210000000000008</v>
      </c>
      <c r="L13" s="7">
        <v>5.1269999999999998</v>
      </c>
      <c r="M13" s="7">
        <f t="shared" si="0"/>
        <v>4.2241800000000005</v>
      </c>
      <c r="N13" s="7">
        <v>2.7085412899999999</v>
      </c>
      <c r="O13" s="7"/>
      <c r="P13" s="7">
        <v>3.9769999999999999</v>
      </c>
      <c r="Q13" s="7">
        <v>6.1150000000000002</v>
      </c>
      <c r="R13" s="7">
        <v>3.5979999999999999</v>
      </c>
      <c r="S13" s="7">
        <v>5.8570000000000002</v>
      </c>
      <c r="T13" s="7">
        <v>3.59</v>
      </c>
      <c r="U13" s="7">
        <v>5.78</v>
      </c>
      <c r="V13" s="7">
        <v>3.3530000000000002</v>
      </c>
      <c r="W13" s="7">
        <v>6.0380000000000003</v>
      </c>
      <c r="X13" s="7">
        <v>3.222</v>
      </c>
      <c r="Y13" s="7">
        <v>6.1210000000000004</v>
      </c>
      <c r="Z13" s="7">
        <v>2.032</v>
      </c>
      <c r="AA13" s="7">
        <v>5.992</v>
      </c>
      <c r="AB13" s="7">
        <v>1.869</v>
      </c>
      <c r="AC13" s="7">
        <v>5.0309999999999997</v>
      </c>
      <c r="AD13" s="7">
        <v>1.73</v>
      </c>
      <c r="AE13" s="7">
        <v>4.6470000000000002</v>
      </c>
      <c r="AF13" s="7">
        <v>1.6379999999999999</v>
      </c>
      <c r="AG13" s="7">
        <v>4.5190000000000001</v>
      </c>
      <c r="AH13" s="7">
        <v>188.80700000000002</v>
      </c>
      <c r="AI13" s="7">
        <v>3.07</v>
      </c>
      <c r="AJ13" s="7">
        <v>0.76100000000000001</v>
      </c>
      <c r="AK13" s="7">
        <v>2.8759999999999999</v>
      </c>
      <c r="AL13" s="7">
        <v>0.77700000000000002</v>
      </c>
      <c r="AM13" s="7">
        <v>4.1070000000000002</v>
      </c>
      <c r="AN13" s="7">
        <v>0.78200000000000003</v>
      </c>
      <c r="AO13" s="7">
        <v>1.827</v>
      </c>
      <c r="AP13" s="7">
        <v>0.84499999999999997</v>
      </c>
      <c r="AQ13" s="7">
        <v>1.702</v>
      </c>
      <c r="AR13" s="7">
        <v>0.79900000000000004</v>
      </c>
      <c r="AS13" s="7">
        <v>1.667</v>
      </c>
      <c r="AT13" s="7">
        <v>0.71699999999999997</v>
      </c>
      <c r="AU13" s="7">
        <v>1.04118</v>
      </c>
      <c r="AV13" s="7">
        <v>0.48321753000000001</v>
      </c>
      <c r="AW13" s="7">
        <v>0.82099999999999995</v>
      </c>
      <c r="AX13" s="7">
        <v>0.58299999999999996</v>
      </c>
      <c r="AY13" s="7">
        <v>0.82132375999999996</v>
      </c>
      <c r="AZ13" s="7">
        <v>0.54389326999999998</v>
      </c>
      <c r="BA13" s="7">
        <v>0.789547</v>
      </c>
      <c r="BB13" s="7">
        <v>0.50997939999999997</v>
      </c>
      <c r="BC13" s="9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</row>
    <row r="14" spans="1:93" ht="13.8" x14ac:dyDescent="0.3">
      <c r="A14" s="10"/>
      <c r="B14" s="11"/>
      <c r="C14" s="11"/>
      <c r="D14" s="11" t="s">
        <v>6</v>
      </c>
      <c r="E14" s="11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f t="shared" si="0"/>
        <v>0</v>
      </c>
      <c r="N14" s="7">
        <v>0</v>
      </c>
      <c r="O14" s="7"/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187.8</v>
      </c>
      <c r="AI14" s="7">
        <v>0</v>
      </c>
      <c r="AJ14" s="7">
        <v>0</v>
      </c>
      <c r="AK14" s="7">
        <v>0</v>
      </c>
      <c r="AL14" s="7">
        <v>0</v>
      </c>
      <c r="AM14" s="7">
        <v>0</v>
      </c>
      <c r="AN14" s="7">
        <v>0</v>
      </c>
      <c r="AO14" s="7">
        <v>0</v>
      </c>
      <c r="AP14" s="7">
        <v>0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9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</row>
    <row r="15" spans="1:93" ht="13.8" x14ac:dyDescent="0.3">
      <c r="A15" s="10"/>
      <c r="B15" s="11"/>
      <c r="C15" s="11"/>
      <c r="D15" s="11" t="s">
        <v>7</v>
      </c>
      <c r="E15" s="11"/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f t="shared" si="0"/>
        <v>0</v>
      </c>
      <c r="N15" s="7">
        <v>0</v>
      </c>
      <c r="O15" s="7"/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187.8</v>
      </c>
      <c r="AI15" s="7">
        <v>0</v>
      </c>
      <c r="AJ15" s="7">
        <v>0</v>
      </c>
      <c r="AK15" s="7">
        <v>0</v>
      </c>
      <c r="AL15" s="7">
        <v>0</v>
      </c>
      <c r="AM15" s="7">
        <v>0</v>
      </c>
      <c r="AN15" s="7">
        <v>0</v>
      </c>
      <c r="AO15" s="7">
        <v>0</v>
      </c>
      <c r="AP15" s="7">
        <v>0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9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</row>
    <row r="16" spans="1:93" ht="13.8" x14ac:dyDescent="0.3">
      <c r="A16" s="10"/>
      <c r="B16" s="11"/>
      <c r="C16" s="11"/>
      <c r="D16" s="11" t="s">
        <v>8</v>
      </c>
      <c r="E16" s="11"/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f t="shared" si="0"/>
        <v>0</v>
      </c>
      <c r="N16" s="7">
        <v>0</v>
      </c>
      <c r="O16" s="7"/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0</v>
      </c>
      <c r="AM16" s="7">
        <v>0</v>
      </c>
      <c r="AN16" s="7">
        <v>0</v>
      </c>
      <c r="AO16" s="7">
        <v>0</v>
      </c>
      <c r="AP16" s="7">
        <v>0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9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</row>
    <row r="17" spans="1:93" ht="13.8" x14ac:dyDescent="0.3">
      <c r="A17" s="10"/>
      <c r="B17" s="11"/>
      <c r="C17" s="11"/>
      <c r="D17" s="11" t="s">
        <v>9</v>
      </c>
      <c r="E17" s="11"/>
      <c r="F17" s="7">
        <v>19.547000000000001</v>
      </c>
      <c r="G17" s="7">
        <v>18.760999999999999</v>
      </c>
      <c r="H17" s="7">
        <v>17.367000000000001</v>
      </c>
      <c r="I17" s="7">
        <v>13.276999999999999</v>
      </c>
      <c r="J17" s="7">
        <v>198.03399999999999</v>
      </c>
      <c r="K17" s="7">
        <v>8.5210000000000008</v>
      </c>
      <c r="L17" s="7">
        <v>5.1269999999999998</v>
      </c>
      <c r="M17" s="7">
        <f t="shared" si="0"/>
        <v>4.2241800000000005</v>
      </c>
      <c r="N17" s="7">
        <v>2.7085412899999999</v>
      </c>
      <c r="O17" s="7"/>
      <c r="P17" s="7">
        <v>3.9769999999999999</v>
      </c>
      <c r="Q17" s="7">
        <v>6.1150000000000002</v>
      </c>
      <c r="R17" s="7">
        <v>3.5979999999999999</v>
      </c>
      <c r="S17" s="7">
        <v>5.8570000000000002</v>
      </c>
      <c r="T17" s="7">
        <v>3.59</v>
      </c>
      <c r="U17" s="7">
        <v>5.78</v>
      </c>
      <c r="V17" s="7">
        <v>3.3530000000000002</v>
      </c>
      <c r="W17" s="7">
        <v>6.0380000000000003</v>
      </c>
      <c r="X17" s="7">
        <v>3.222</v>
      </c>
      <c r="Y17" s="7">
        <v>6.1210000000000004</v>
      </c>
      <c r="Z17" s="7">
        <v>2.032</v>
      </c>
      <c r="AA17" s="7">
        <v>5.992</v>
      </c>
      <c r="AB17" s="7">
        <v>1.869</v>
      </c>
      <c r="AC17" s="7">
        <v>5.0309999999999997</v>
      </c>
      <c r="AD17" s="7">
        <v>1.73</v>
      </c>
      <c r="AE17" s="7">
        <v>4.6470000000000002</v>
      </c>
      <c r="AF17" s="7">
        <v>1.6379999999999999</v>
      </c>
      <c r="AG17" s="7">
        <v>4.5190000000000001</v>
      </c>
      <c r="AH17" s="7">
        <v>0</v>
      </c>
      <c r="AI17" s="7">
        <v>3.07</v>
      </c>
      <c r="AJ17" s="7">
        <v>0.76100000000000001</v>
      </c>
      <c r="AK17" s="7">
        <v>2.8759999999999999</v>
      </c>
      <c r="AL17" s="7">
        <v>0.77700000000000002</v>
      </c>
      <c r="AM17" s="7">
        <v>4.1070000000000002</v>
      </c>
      <c r="AN17" s="7">
        <v>0.78200000000000003</v>
      </c>
      <c r="AO17" s="7">
        <v>1.827</v>
      </c>
      <c r="AP17" s="7">
        <v>0.84499999999999997</v>
      </c>
      <c r="AQ17" s="7">
        <v>1.702</v>
      </c>
      <c r="AR17" s="7">
        <v>0.79900000000000004</v>
      </c>
      <c r="AS17" s="7">
        <v>1.667</v>
      </c>
      <c r="AT17" s="7">
        <v>0.71699999999999997</v>
      </c>
      <c r="AU17" s="7">
        <v>1.04118</v>
      </c>
      <c r="AV17" s="7">
        <v>0.48321753000000001</v>
      </c>
      <c r="AW17" s="7">
        <v>0.82099999999999995</v>
      </c>
      <c r="AX17" s="7">
        <v>0.58299999999999996</v>
      </c>
      <c r="AY17" s="7">
        <v>0.82132375999999996</v>
      </c>
      <c r="AZ17" s="7">
        <v>0.54389326999999998</v>
      </c>
      <c r="BA17" s="7">
        <v>0.789547</v>
      </c>
      <c r="BB17" s="7">
        <v>0.50997939999999997</v>
      </c>
      <c r="BC17" s="9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</row>
    <row r="18" spans="1:93" ht="13.8" x14ac:dyDescent="0.3">
      <c r="A18" s="10"/>
      <c r="B18" s="11"/>
      <c r="C18" s="11"/>
      <c r="D18" s="11" t="s">
        <v>7</v>
      </c>
      <c r="E18" s="11"/>
      <c r="F18" s="7">
        <v>19.547000000000001</v>
      </c>
      <c r="G18" s="7">
        <v>18.760999999999999</v>
      </c>
      <c r="H18" s="7">
        <v>17.367000000000001</v>
      </c>
      <c r="I18" s="7">
        <v>13.276999999999999</v>
      </c>
      <c r="J18" s="7">
        <v>198.03399999999999</v>
      </c>
      <c r="K18" s="7">
        <v>8.5210000000000008</v>
      </c>
      <c r="L18" s="7">
        <v>5.1269999999999998</v>
      </c>
      <c r="M18" s="7">
        <f t="shared" si="0"/>
        <v>4.2241800000000005</v>
      </c>
      <c r="N18" s="7">
        <v>2.7085412899999999</v>
      </c>
      <c r="O18" s="7"/>
      <c r="P18" s="7">
        <v>3.9769999999999999</v>
      </c>
      <c r="Q18" s="7">
        <v>6.1150000000000002</v>
      </c>
      <c r="R18" s="7">
        <v>3.5979999999999999</v>
      </c>
      <c r="S18" s="7">
        <v>5.8570000000000002</v>
      </c>
      <c r="T18" s="7">
        <v>3.59</v>
      </c>
      <c r="U18" s="7">
        <v>5.78</v>
      </c>
      <c r="V18" s="7">
        <v>3.3530000000000002</v>
      </c>
      <c r="W18" s="7">
        <v>6.0380000000000003</v>
      </c>
      <c r="X18" s="7">
        <v>3.222</v>
      </c>
      <c r="Y18" s="7">
        <v>6.1210000000000004</v>
      </c>
      <c r="Z18" s="7">
        <v>2.032</v>
      </c>
      <c r="AA18" s="7">
        <v>5.992</v>
      </c>
      <c r="AB18" s="7">
        <v>1.869</v>
      </c>
      <c r="AC18" s="7">
        <v>5.0309999999999997</v>
      </c>
      <c r="AD18" s="7">
        <v>1.73</v>
      </c>
      <c r="AE18" s="7">
        <v>4.6470000000000002</v>
      </c>
      <c r="AF18" s="7">
        <v>1.6379999999999999</v>
      </c>
      <c r="AG18" s="7">
        <v>4.5190000000000001</v>
      </c>
      <c r="AH18" s="7">
        <v>1.0069999999999999</v>
      </c>
      <c r="AI18" s="7">
        <v>3.07</v>
      </c>
      <c r="AJ18" s="7">
        <v>0.76100000000000001</v>
      </c>
      <c r="AK18" s="7">
        <v>2.8759999999999999</v>
      </c>
      <c r="AL18" s="7">
        <v>0.77700000000000002</v>
      </c>
      <c r="AM18" s="7">
        <v>4.1070000000000002</v>
      </c>
      <c r="AN18" s="7">
        <v>0.78200000000000003</v>
      </c>
      <c r="AO18" s="7">
        <v>1.827</v>
      </c>
      <c r="AP18" s="7">
        <v>0.84499999999999997</v>
      </c>
      <c r="AQ18" s="7">
        <v>1.702</v>
      </c>
      <c r="AR18" s="7">
        <v>0.79900000000000004</v>
      </c>
      <c r="AS18" s="7">
        <v>1.667</v>
      </c>
      <c r="AT18" s="7">
        <v>0.71699999999999997</v>
      </c>
      <c r="AU18" s="7">
        <v>1.04118</v>
      </c>
      <c r="AV18" s="7">
        <v>0.48321753000000001</v>
      </c>
      <c r="AW18" s="7">
        <v>0.82099999999999995</v>
      </c>
      <c r="AX18" s="7">
        <v>0.58299999999999996</v>
      </c>
      <c r="AY18" s="7">
        <v>0.82132375999999996</v>
      </c>
      <c r="AZ18" s="7">
        <v>0.54389326999999998</v>
      </c>
      <c r="BA18" s="7">
        <v>0.789547</v>
      </c>
      <c r="BB18" s="7">
        <v>0.50997939999999997</v>
      </c>
      <c r="BC18" s="9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</row>
    <row r="19" spans="1:93" ht="13.8" x14ac:dyDescent="0.3">
      <c r="A19" s="10"/>
      <c r="B19" s="11"/>
      <c r="C19" s="11"/>
      <c r="D19" s="11" t="s">
        <v>8</v>
      </c>
      <c r="E19" s="11"/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f t="shared" si="0"/>
        <v>0</v>
      </c>
      <c r="N19" s="7">
        <v>0</v>
      </c>
      <c r="O19" s="7"/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0</v>
      </c>
      <c r="AL19" s="7">
        <v>0</v>
      </c>
      <c r="AM19" s="7">
        <v>0</v>
      </c>
      <c r="AN19" s="7">
        <v>0</v>
      </c>
      <c r="AO19" s="7">
        <v>0</v>
      </c>
      <c r="AP19" s="7">
        <v>0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9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</row>
    <row r="20" spans="1:93" ht="13.8" x14ac:dyDescent="0.3">
      <c r="A20" s="10"/>
      <c r="B20" s="11"/>
      <c r="C20" s="11"/>
      <c r="D20" s="11"/>
      <c r="E20" s="11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9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</row>
    <row r="21" spans="1:93" s="2" customFormat="1" ht="13.8" x14ac:dyDescent="0.3">
      <c r="A21" s="13" t="s">
        <v>10</v>
      </c>
      <c r="B21" s="14"/>
      <c r="C21" s="14"/>
      <c r="D21" s="14"/>
      <c r="E21" s="14"/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/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0</v>
      </c>
      <c r="AR21" s="7">
        <v>0</v>
      </c>
      <c r="AS21" s="7">
        <v>0</v>
      </c>
      <c r="AT21" s="7">
        <v>0</v>
      </c>
      <c r="AU21" s="7">
        <v>0</v>
      </c>
      <c r="AV21" s="7">
        <v>0</v>
      </c>
      <c r="AW21" s="7">
        <v>0</v>
      </c>
      <c r="AX21" s="7">
        <v>0</v>
      </c>
      <c r="AY21" s="7">
        <v>0</v>
      </c>
      <c r="AZ21" s="7">
        <v>0</v>
      </c>
      <c r="BA21" s="7">
        <v>0</v>
      </c>
      <c r="BB21" s="7">
        <v>0</v>
      </c>
      <c r="BC21" s="9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</row>
    <row r="22" spans="1:93" ht="13.8" x14ac:dyDescent="0.3">
      <c r="A22" s="10"/>
      <c r="B22" s="11"/>
      <c r="C22" s="11"/>
      <c r="D22" s="11"/>
      <c r="E22" s="11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9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</row>
    <row r="23" spans="1:93" s="2" customFormat="1" ht="13.8" x14ac:dyDescent="0.3">
      <c r="A23" s="13" t="s">
        <v>11</v>
      </c>
      <c r="B23" s="14"/>
      <c r="C23" s="14"/>
      <c r="D23" s="14"/>
      <c r="E23" s="14"/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/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7">
        <v>0</v>
      </c>
      <c r="AL23" s="7">
        <v>0</v>
      </c>
      <c r="AM23" s="7">
        <v>0</v>
      </c>
      <c r="AN23" s="7">
        <v>0</v>
      </c>
      <c r="AO23" s="7">
        <v>0</v>
      </c>
      <c r="AP23" s="7">
        <v>0</v>
      </c>
      <c r="AQ23" s="7">
        <v>0</v>
      </c>
      <c r="AR23" s="7">
        <v>0</v>
      </c>
      <c r="AS23" s="7">
        <v>0</v>
      </c>
      <c r="AT23" s="7">
        <v>0</v>
      </c>
      <c r="AU23" s="7">
        <v>0</v>
      </c>
      <c r="AV23" s="7">
        <v>0</v>
      </c>
      <c r="AW23" s="7">
        <v>0</v>
      </c>
      <c r="AX23" s="7">
        <v>0</v>
      </c>
      <c r="AY23" s="7">
        <v>0</v>
      </c>
      <c r="AZ23" s="7">
        <v>0</v>
      </c>
      <c r="BA23" s="7">
        <v>0</v>
      </c>
      <c r="BB23" s="7">
        <v>0</v>
      </c>
      <c r="BC23" s="9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</row>
    <row r="24" spans="1:93" ht="13.8" x14ac:dyDescent="0.3">
      <c r="A24" s="10"/>
      <c r="B24" s="11" t="s">
        <v>6</v>
      </c>
      <c r="C24" s="11"/>
      <c r="D24" s="11"/>
      <c r="E24" s="11"/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/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7">
        <v>0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  <c r="AR24" s="7">
        <v>0</v>
      </c>
      <c r="AS24" s="7">
        <v>0</v>
      </c>
      <c r="AT24" s="7">
        <v>0</v>
      </c>
      <c r="AU24" s="7">
        <v>0</v>
      </c>
      <c r="AV24" s="7">
        <v>0</v>
      </c>
      <c r="AW24" s="7">
        <v>0</v>
      </c>
      <c r="AX24" s="7">
        <v>0</v>
      </c>
      <c r="AY24" s="7">
        <v>0</v>
      </c>
      <c r="AZ24" s="7">
        <v>0</v>
      </c>
      <c r="BA24" s="7">
        <v>0</v>
      </c>
      <c r="BB24" s="7">
        <v>0</v>
      </c>
      <c r="BC24" s="9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1:93" ht="13.8" x14ac:dyDescent="0.3">
      <c r="A25" s="10"/>
      <c r="B25" s="11"/>
      <c r="C25" s="11" t="s">
        <v>12</v>
      </c>
      <c r="D25" s="11"/>
      <c r="E25" s="11"/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/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7">
        <v>0</v>
      </c>
      <c r="AT25" s="7">
        <v>0</v>
      </c>
      <c r="AU25" s="7">
        <v>0</v>
      </c>
      <c r="AV25" s="7">
        <v>0</v>
      </c>
      <c r="AW25" s="7">
        <v>0</v>
      </c>
      <c r="AX25" s="7">
        <v>0</v>
      </c>
      <c r="AY25" s="7">
        <v>0</v>
      </c>
      <c r="AZ25" s="7">
        <v>0</v>
      </c>
      <c r="BA25" s="7">
        <v>0</v>
      </c>
      <c r="BB25" s="7">
        <v>0</v>
      </c>
      <c r="BC25" s="9"/>
      <c r="BD25"/>
      <c r="BE25"/>
      <c r="BF25"/>
      <c r="BG25"/>
      <c r="BH25"/>
      <c r="BI25"/>
      <c r="BJ25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1:93" ht="13.8" x14ac:dyDescent="0.3">
      <c r="A26" s="10"/>
      <c r="B26" s="11"/>
      <c r="C26" s="11" t="s">
        <v>13</v>
      </c>
      <c r="D26" s="11"/>
      <c r="E26" s="11"/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/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7">
        <v>0</v>
      </c>
      <c r="AT26" s="7">
        <v>0</v>
      </c>
      <c r="AU26" s="7">
        <v>0</v>
      </c>
      <c r="AV26" s="7">
        <v>0</v>
      </c>
      <c r="AW26" s="7">
        <v>0</v>
      </c>
      <c r="AX26" s="7">
        <v>0</v>
      </c>
      <c r="AY26" s="7">
        <v>0</v>
      </c>
      <c r="AZ26" s="7">
        <v>0</v>
      </c>
      <c r="BA26" s="7">
        <v>0</v>
      </c>
      <c r="BB26" s="7">
        <v>0</v>
      </c>
      <c r="BC26" s="9"/>
      <c r="BD26"/>
      <c r="BE26"/>
      <c r="BF26"/>
      <c r="BG26"/>
      <c r="BH26"/>
      <c r="BI26"/>
      <c r="BJ26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1:93" ht="13.8" x14ac:dyDescent="0.3">
      <c r="A27" s="10"/>
      <c r="B27" s="11" t="s">
        <v>9</v>
      </c>
      <c r="C27" s="11"/>
      <c r="D27" s="11"/>
      <c r="E27" s="11"/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/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0</v>
      </c>
      <c r="AP27" s="7">
        <v>0</v>
      </c>
      <c r="AQ27" s="7">
        <v>0</v>
      </c>
      <c r="AR27" s="7">
        <v>0</v>
      </c>
      <c r="AS27" s="7">
        <v>0</v>
      </c>
      <c r="AT27" s="7">
        <v>0</v>
      </c>
      <c r="AU27" s="7">
        <v>0</v>
      </c>
      <c r="AV27" s="7">
        <v>0</v>
      </c>
      <c r="AW27" s="7">
        <v>0</v>
      </c>
      <c r="AX27" s="7">
        <v>0</v>
      </c>
      <c r="AY27" s="7">
        <v>0</v>
      </c>
      <c r="AZ27" s="7">
        <v>0</v>
      </c>
      <c r="BA27" s="7">
        <v>0</v>
      </c>
      <c r="BB27" s="7">
        <v>0</v>
      </c>
      <c r="BC27" s="9"/>
      <c r="BD27"/>
      <c r="BE27"/>
      <c r="BF27"/>
      <c r="BG27"/>
      <c r="BH27"/>
      <c r="BI27"/>
      <c r="BJ27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1:93" ht="13.8" x14ac:dyDescent="0.3">
      <c r="A28" s="10"/>
      <c r="B28" s="11"/>
      <c r="C28" s="11" t="s">
        <v>12</v>
      </c>
      <c r="D28" s="11"/>
      <c r="E28" s="11"/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/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7">
        <v>0</v>
      </c>
      <c r="AL28" s="7">
        <v>0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  <c r="AR28" s="7">
        <v>0</v>
      </c>
      <c r="AS28" s="7">
        <v>0</v>
      </c>
      <c r="AT28" s="7">
        <v>0</v>
      </c>
      <c r="AU28" s="7">
        <v>0</v>
      </c>
      <c r="AV28" s="7">
        <v>0</v>
      </c>
      <c r="AW28" s="7">
        <v>0</v>
      </c>
      <c r="AX28" s="7">
        <v>0</v>
      </c>
      <c r="AY28" s="7">
        <v>0</v>
      </c>
      <c r="AZ28" s="7">
        <v>0</v>
      </c>
      <c r="BA28" s="7">
        <v>0</v>
      </c>
      <c r="BB28" s="7">
        <v>0</v>
      </c>
      <c r="BC28" s="9"/>
      <c r="BD28"/>
      <c r="BE28"/>
      <c r="BF28"/>
      <c r="BG28"/>
      <c r="BH28"/>
      <c r="BI28"/>
      <c r="BJ28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1:93" ht="13.8" x14ac:dyDescent="0.3">
      <c r="A29" s="10"/>
      <c r="B29" s="11"/>
      <c r="C29" s="11" t="s">
        <v>13</v>
      </c>
      <c r="D29" s="11"/>
      <c r="E29" s="11"/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/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  <c r="AR29" s="7">
        <v>0</v>
      </c>
      <c r="AS29" s="7">
        <v>0</v>
      </c>
      <c r="AT29" s="7">
        <v>0</v>
      </c>
      <c r="AU29" s="7">
        <v>0</v>
      </c>
      <c r="AV29" s="7">
        <v>0</v>
      </c>
      <c r="AW29" s="7">
        <v>0</v>
      </c>
      <c r="AX29" s="7">
        <v>0</v>
      </c>
      <c r="AY29" s="7">
        <v>0</v>
      </c>
      <c r="AZ29" s="7">
        <v>0</v>
      </c>
      <c r="BA29" s="7">
        <v>0</v>
      </c>
      <c r="BB29" s="7">
        <v>0</v>
      </c>
      <c r="BC29" s="9"/>
      <c r="BD29"/>
      <c r="BE29"/>
      <c r="BF29"/>
      <c r="BG29"/>
      <c r="BH29"/>
      <c r="BI29"/>
      <c r="BJ29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1:93" ht="13.8" x14ac:dyDescent="0.3">
      <c r="A30" s="10"/>
      <c r="B30" s="11"/>
      <c r="C30" s="11"/>
      <c r="D30" s="11"/>
      <c r="E30" s="11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9"/>
      <c r="BD30"/>
      <c r="BE30"/>
      <c r="BF30"/>
      <c r="BG30"/>
      <c r="BH30"/>
      <c r="BI30"/>
      <c r="BJ30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1:93" ht="13.8" x14ac:dyDescent="0.3">
      <c r="A31" s="13" t="s">
        <v>23</v>
      </c>
      <c r="B31" s="14"/>
      <c r="C31" s="14"/>
      <c r="D31" s="14"/>
      <c r="E31" s="14"/>
      <c r="F31" s="30">
        <v>171.41770099999999</v>
      </c>
      <c r="G31" s="30">
        <v>31.980999999999998</v>
      </c>
      <c r="H31" s="30">
        <v>300.05700000000002</v>
      </c>
      <c r="I31" s="30">
        <v>12.837</v>
      </c>
      <c r="J31" s="30">
        <v>614.96400000000006</v>
      </c>
      <c r="K31" s="30">
        <v>14.964</v>
      </c>
      <c r="L31" s="30">
        <v>14.964</v>
      </c>
      <c r="M31" s="30">
        <f>SUM(AR31:AU31)</f>
        <v>14.964</v>
      </c>
      <c r="N31" s="30">
        <v>14.964</v>
      </c>
      <c r="O31" s="30"/>
      <c r="P31" s="30">
        <v>163.877701</v>
      </c>
      <c r="Q31" s="30">
        <v>6.4000000000000001E-2</v>
      </c>
      <c r="R31" s="30">
        <v>7.4169999999999998</v>
      </c>
      <c r="S31" s="30">
        <v>5.9000000000000004E-2</v>
      </c>
      <c r="T31" s="30">
        <v>8.0559999999999992</v>
      </c>
      <c r="U31" s="30">
        <v>-0.5109999999999999</v>
      </c>
      <c r="V31" s="30">
        <v>7.4160000000000004</v>
      </c>
      <c r="W31" s="30">
        <v>17.077000000000002</v>
      </c>
      <c r="X31" s="30">
        <v>-8.202</v>
      </c>
      <c r="Y31" s="30">
        <v>15.061999999999998</v>
      </c>
      <c r="Z31" s="30">
        <v>-8.9770000000000003</v>
      </c>
      <c r="AA31" s="30">
        <v>302.17200000000003</v>
      </c>
      <c r="AB31" s="30">
        <v>5.3559999999999999</v>
      </c>
      <c r="AC31" s="30">
        <v>0</v>
      </c>
      <c r="AD31" s="30">
        <v>7.4820000000000002</v>
      </c>
      <c r="AE31" s="30">
        <v>0</v>
      </c>
      <c r="AF31" s="30">
        <v>505.10699999999997</v>
      </c>
      <c r="AG31" s="30">
        <v>660.37483300000008</v>
      </c>
      <c r="AH31" s="30">
        <v>-550.5178409333331</v>
      </c>
      <c r="AI31" s="30">
        <v>0</v>
      </c>
      <c r="AJ31" s="30">
        <v>7.4820000000000002</v>
      </c>
      <c r="AK31" s="30">
        <v>0</v>
      </c>
      <c r="AL31" s="30">
        <v>7.4820000000000002</v>
      </c>
      <c r="AM31" s="30">
        <v>0</v>
      </c>
      <c r="AN31" s="30">
        <v>7.4820000000000002</v>
      </c>
      <c r="AO31" s="30">
        <v>0</v>
      </c>
      <c r="AP31" s="30">
        <v>7.4820000000000002</v>
      </c>
      <c r="AQ31" s="30">
        <v>0</v>
      </c>
      <c r="AR31" s="30">
        <v>7.4820000000000002</v>
      </c>
      <c r="AS31" s="30">
        <v>0</v>
      </c>
      <c r="AT31" s="30">
        <v>7.4820000000000002</v>
      </c>
      <c r="AU31" s="30">
        <v>0</v>
      </c>
      <c r="AV31" s="30">
        <v>7.4820000000000002</v>
      </c>
      <c r="AW31" s="30">
        <v>0</v>
      </c>
      <c r="AX31" s="30">
        <v>7.4820000000000002</v>
      </c>
      <c r="AY31" s="30">
        <v>0</v>
      </c>
      <c r="AZ31" s="30">
        <v>7.4820000000000002</v>
      </c>
      <c r="BA31" s="30">
        <v>0</v>
      </c>
      <c r="BB31" s="30">
        <v>7.4820000000000002</v>
      </c>
      <c r="BC31" s="9"/>
      <c r="BD31"/>
      <c r="BE31"/>
      <c r="BF31"/>
      <c r="BG31"/>
      <c r="BH31"/>
      <c r="BI31"/>
      <c r="BJ31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1:93" ht="13.8" x14ac:dyDescent="0.3">
      <c r="A32" s="13"/>
      <c r="B32" s="11"/>
      <c r="C32" s="11"/>
      <c r="D32" s="11"/>
      <c r="E32" s="11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9"/>
      <c r="BD32"/>
      <c r="BE32"/>
      <c r="BF32"/>
      <c r="BG32"/>
      <c r="BH32"/>
      <c r="BI32"/>
      <c r="BJ32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</row>
    <row r="33" spans="1:93" s="2" customFormat="1" ht="13.8" x14ac:dyDescent="0.3">
      <c r="A33" s="13"/>
      <c r="B33" s="14" t="s">
        <v>14</v>
      </c>
      <c r="C33" s="14"/>
      <c r="D33" s="14"/>
      <c r="E33" s="14"/>
      <c r="F33" s="7">
        <v>156.459701</v>
      </c>
      <c r="G33" s="7">
        <v>0</v>
      </c>
      <c r="H33" s="7">
        <v>300</v>
      </c>
      <c r="I33" s="7">
        <v>0</v>
      </c>
      <c r="J33" s="7">
        <v>600</v>
      </c>
      <c r="K33" s="7">
        <v>0</v>
      </c>
      <c r="L33" s="7">
        <v>0</v>
      </c>
      <c r="M33" s="7">
        <v>0</v>
      </c>
      <c r="N33" s="7">
        <v>0</v>
      </c>
      <c r="O33" s="7"/>
      <c r="P33" s="7">
        <v>156.459701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300</v>
      </c>
      <c r="AB33" s="7">
        <v>0</v>
      </c>
      <c r="AC33" s="7">
        <v>0</v>
      </c>
      <c r="AD33" s="7">
        <v>0</v>
      </c>
      <c r="AE33" s="7">
        <v>0</v>
      </c>
      <c r="AF33" s="7">
        <v>300</v>
      </c>
      <c r="AG33" s="7">
        <v>300</v>
      </c>
      <c r="AH33" s="7">
        <v>0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0</v>
      </c>
      <c r="AO33" s="7">
        <v>0</v>
      </c>
      <c r="AP33" s="7">
        <v>0</v>
      </c>
      <c r="AQ33" s="7">
        <v>0</v>
      </c>
      <c r="AR33" s="7">
        <v>0</v>
      </c>
      <c r="AS33" s="7">
        <v>0</v>
      </c>
      <c r="AT33" s="7">
        <v>0</v>
      </c>
      <c r="AU33" s="7">
        <v>0</v>
      </c>
      <c r="AV33" s="7">
        <v>0</v>
      </c>
      <c r="AW33" s="7">
        <v>0</v>
      </c>
      <c r="AX33" s="7">
        <v>0</v>
      </c>
      <c r="AY33" s="7">
        <v>0</v>
      </c>
      <c r="AZ33" s="7">
        <v>0</v>
      </c>
      <c r="BA33" s="7">
        <v>0</v>
      </c>
      <c r="BB33" s="7">
        <v>0</v>
      </c>
      <c r="BC33" s="9"/>
      <c r="BD33"/>
      <c r="BE33"/>
      <c r="BF33"/>
      <c r="BG33"/>
      <c r="BH33"/>
      <c r="BI33"/>
      <c r="BJ33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</row>
    <row r="34" spans="1:93" ht="13.8" x14ac:dyDescent="0.3">
      <c r="A34" s="10"/>
      <c r="B34" s="11"/>
      <c r="C34" s="11"/>
      <c r="D34" s="11"/>
      <c r="E34" s="11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9"/>
      <c r="BD34"/>
      <c r="BE34"/>
      <c r="BF34"/>
      <c r="BG34"/>
      <c r="BH34"/>
      <c r="BI34"/>
      <c r="BJ3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</row>
    <row r="35" spans="1:93" ht="13.8" x14ac:dyDescent="0.3">
      <c r="A35" s="10"/>
      <c r="B35" s="11" t="s">
        <v>40</v>
      </c>
      <c r="C35" s="11"/>
      <c r="D35" s="11"/>
      <c r="E35" s="11"/>
      <c r="F35" s="7">
        <v>156.459701</v>
      </c>
      <c r="G35" s="7">
        <v>0</v>
      </c>
      <c r="H35" s="7">
        <v>300</v>
      </c>
      <c r="I35" s="7">
        <v>0</v>
      </c>
      <c r="J35" s="7">
        <v>600</v>
      </c>
      <c r="K35" s="7">
        <v>0</v>
      </c>
      <c r="L35" s="7">
        <v>0</v>
      </c>
      <c r="M35" s="7">
        <v>0</v>
      </c>
      <c r="N35" s="7">
        <v>0</v>
      </c>
      <c r="O35" s="7"/>
      <c r="P35" s="7">
        <v>156.459701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300</v>
      </c>
      <c r="AB35" s="7">
        <v>0</v>
      </c>
      <c r="AC35" s="7">
        <v>0</v>
      </c>
      <c r="AD35" s="7">
        <v>0</v>
      </c>
      <c r="AE35" s="7">
        <v>0</v>
      </c>
      <c r="AF35" s="7">
        <v>300</v>
      </c>
      <c r="AG35" s="7">
        <v>300</v>
      </c>
      <c r="AH35" s="7">
        <v>0</v>
      </c>
      <c r="AI35" s="7">
        <v>0</v>
      </c>
      <c r="AJ35" s="7">
        <v>0</v>
      </c>
      <c r="AK35" s="7">
        <v>0</v>
      </c>
      <c r="AL35" s="7">
        <v>0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7">
        <v>0</v>
      </c>
      <c r="AT35" s="7">
        <v>0</v>
      </c>
      <c r="AU35" s="7">
        <v>0</v>
      </c>
      <c r="AV35" s="7">
        <v>0</v>
      </c>
      <c r="AW35" s="7">
        <v>0</v>
      </c>
      <c r="AX35" s="7">
        <v>0</v>
      </c>
      <c r="AY35" s="7">
        <v>0</v>
      </c>
      <c r="AZ35" s="7">
        <v>0</v>
      </c>
      <c r="BA35" s="7">
        <v>0</v>
      </c>
      <c r="BB35" s="7">
        <v>0</v>
      </c>
      <c r="BC35" s="9"/>
      <c r="BD35"/>
      <c r="BE35"/>
      <c r="BF35"/>
      <c r="BG35"/>
      <c r="BH35"/>
      <c r="BI35"/>
      <c r="BJ35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</row>
    <row r="36" spans="1:93" ht="13.8" x14ac:dyDescent="0.3">
      <c r="A36" s="10"/>
      <c r="B36" s="11"/>
      <c r="C36" s="11"/>
      <c r="D36" s="11"/>
      <c r="E36" s="11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9"/>
      <c r="BD36"/>
      <c r="BE36"/>
      <c r="BF36"/>
      <c r="BG36"/>
      <c r="BH36"/>
      <c r="BI36"/>
      <c r="BJ36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</row>
    <row r="37" spans="1:93" ht="13.8" x14ac:dyDescent="0.3">
      <c r="A37" s="10"/>
      <c r="B37" s="11" t="s">
        <v>24</v>
      </c>
      <c r="C37" s="11"/>
      <c r="D37" s="11"/>
      <c r="E37" s="11"/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/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0</v>
      </c>
      <c r="AP37" s="7">
        <v>0</v>
      </c>
      <c r="AQ37" s="7">
        <v>0</v>
      </c>
      <c r="AR37" s="7">
        <v>0</v>
      </c>
      <c r="AS37" s="7">
        <v>0</v>
      </c>
      <c r="AT37" s="7">
        <v>0</v>
      </c>
      <c r="AU37" s="7">
        <v>0</v>
      </c>
      <c r="AV37" s="7">
        <v>0</v>
      </c>
      <c r="AW37" s="7">
        <v>0</v>
      </c>
      <c r="AX37" s="7">
        <v>0</v>
      </c>
      <c r="AY37" s="7">
        <v>0</v>
      </c>
      <c r="AZ37" s="7">
        <v>0</v>
      </c>
      <c r="BA37" s="7">
        <v>0</v>
      </c>
      <c r="BB37" s="7">
        <v>0</v>
      </c>
      <c r="BC37" s="9"/>
      <c r="BD37"/>
      <c r="BE37"/>
      <c r="BF37"/>
      <c r="BG37"/>
      <c r="BH37"/>
      <c r="BI37"/>
      <c r="BJ37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</row>
    <row r="38" spans="1:93" ht="13.8" x14ac:dyDescent="0.3">
      <c r="A38" s="10"/>
      <c r="B38" s="11"/>
      <c r="C38" s="11" t="s">
        <v>6</v>
      </c>
      <c r="D38" s="11"/>
      <c r="E38" s="11"/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/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</v>
      </c>
      <c r="AJ38" s="7">
        <v>0</v>
      </c>
      <c r="AK38" s="7">
        <v>0</v>
      </c>
      <c r="AL38" s="7">
        <v>0</v>
      </c>
      <c r="AM38" s="7">
        <v>0</v>
      </c>
      <c r="AN38" s="7">
        <v>0</v>
      </c>
      <c r="AO38" s="7">
        <v>0</v>
      </c>
      <c r="AP38" s="7">
        <v>0</v>
      </c>
      <c r="AQ38" s="7">
        <v>0</v>
      </c>
      <c r="AR38" s="7">
        <v>0</v>
      </c>
      <c r="AS38" s="7">
        <v>0</v>
      </c>
      <c r="AT38" s="7">
        <v>0</v>
      </c>
      <c r="AU38" s="7">
        <v>0</v>
      </c>
      <c r="AV38" s="7">
        <v>0</v>
      </c>
      <c r="AW38" s="7">
        <v>0</v>
      </c>
      <c r="AX38" s="7">
        <v>0</v>
      </c>
      <c r="AY38" s="7">
        <v>0</v>
      </c>
      <c r="AZ38" s="7">
        <v>0</v>
      </c>
      <c r="BA38" s="7">
        <v>0</v>
      </c>
      <c r="BB38" s="7">
        <v>0</v>
      </c>
      <c r="BC38" s="9"/>
      <c r="BD38"/>
      <c r="BE38"/>
      <c r="BF38"/>
      <c r="BG38"/>
      <c r="BH38"/>
      <c r="BI38"/>
      <c r="BJ38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</row>
    <row r="39" spans="1:93" ht="13.8" x14ac:dyDescent="0.3">
      <c r="A39" s="10"/>
      <c r="B39" s="11"/>
      <c r="C39" s="11"/>
      <c r="D39" s="11" t="s">
        <v>7</v>
      </c>
      <c r="E39" s="11"/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/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  <c r="AR39" s="7">
        <v>0</v>
      </c>
      <c r="AS39" s="7">
        <v>0</v>
      </c>
      <c r="AT39" s="7">
        <v>0</v>
      </c>
      <c r="AU39" s="7">
        <v>0</v>
      </c>
      <c r="AV39" s="7">
        <v>0</v>
      </c>
      <c r="AW39" s="7">
        <v>0</v>
      </c>
      <c r="AX39" s="7">
        <v>0</v>
      </c>
      <c r="AY39" s="7">
        <v>0</v>
      </c>
      <c r="AZ39" s="7">
        <v>0</v>
      </c>
      <c r="BA39" s="7">
        <v>0</v>
      </c>
      <c r="BB39" s="7">
        <v>0</v>
      </c>
      <c r="BC39" s="9"/>
      <c r="BD39"/>
      <c r="BE39"/>
      <c r="BF39"/>
      <c r="BG39"/>
      <c r="BH39"/>
      <c r="BI39"/>
      <c r="BJ39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</row>
    <row r="40" spans="1:93" ht="13.8" x14ac:dyDescent="0.3">
      <c r="A40" s="10"/>
      <c r="B40" s="11"/>
      <c r="C40" s="11"/>
      <c r="D40" s="11" t="s">
        <v>8</v>
      </c>
      <c r="E40" s="11"/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/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0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  <c r="AR40" s="7">
        <v>0</v>
      </c>
      <c r="AS40" s="7">
        <v>0</v>
      </c>
      <c r="AT40" s="7">
        <v>0</v>
      </c>
      <c r="AU40" s="7">
        <v>0</v>
      </c>
      <c r="AV40" s="7">
        <v>0</v>
      </c>
      <c r="AW40" s="7">
        <v>0</v>
      </c>
      <c r="AX40" s="7">
        <v>0</v>
      </c>
      <c r="AY40" s="7">
        <v>0</v>
      </c>
      <c r="AZ40" s="7">
        <v>0</v>
      </c>
      <c r="BA40" s="7">
        <v>0</v>
      </c>
      <c r="BB40" s="7">
        <v>0</v>
      </c>
      <c r="BC40" s="9"/>
      <c r="BD40"/>
      <c r="BE40"/>
      <c r="BF40"/>
      <c r="BG40"/>
      <c r="BH40"/>
      <c r="BI40"/>
      <c r="BJ40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</row>
    <row r="41" spans="1:93" ht="13.8" x14ac:dyDescent="0.3">
      <c r="A41" s="10"/>
      <c r="B41" s="11"/>
      <c r="C41" s="11" t="s">
        <v>9</v>
      </c>
      <c r="D41" s="11"/>
      <c r="E41" s="11"/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/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  <c r="AD41" s="7">
        <v>0</v>
      </c>
      <c r="AE41" s="7">
        <v>0</v>
      </c>
      <c r="AF41" s="7">
        <v>0</v>
      </c>
      <c r="AG41" s="7">
        <v>0</v>
      </c>
      <c r="AH41" s="7">
        <v>0</v>
      </c>
      <c r="AI41" s="7">
        <v>0</v>
      </c>
      <c r="AJ41" s="7">
        <v>0</v>
      </c>
      <c r="AK41" s="7">
        <v>0</v>
      </c>
      <c r="AL41" s="7">
        <v>0</v>
      </c>
      <c r="AM41" s="7">
        <v>0</v>
      </c>
      <c r="AN41" s="7">
        <v>0</v>
      </c>
      <c r="AO41" s="7">
        <v>0</v>
      </c>
      <c r="AP41" s="7">
        <v>0</v>
      </c>
      <c r="AQ41" s="7">
        <v>0</v>
      </c>
      <c r="AR41" s="7">
        <v>0</v>
      </c>
      <c r="AS41" s="7">
        <v>0</v>
      </c>
      <c r="AT41" s="7">
        <v>0</v>
      </c>
      <c r="AU41" s="7">
        <v>0</v>
      </c>
      <c r="AV41" s="7">
        <v>0</v>
      </c>
      <c r="AW41" s="7">
        <v>0</v>
      </c>
      <c r="AX41" s="7">
        <v>0</v>
      </c>
      <c r="AY41" s="7">
        <v>0</v>
      </c>
      <c r="AZ41" s="7">
        <v>0</v>
      </c>
      <c r="BA41" s="7">
        <v>0</v>
      </c>
      <c r="BB41" s="7">
        <v>0</v>
      </c>
      <c r="BC41" s="9"/>
      <c r="BD41"/>
      <c r="BE41"/>
      <c r="BF41"/>
      <c r="BG41"/>
      <c r="BH41"/>
      <c r="BI41"/>
      <c r="BJ41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</row>
    <row r="42" spans="1:93" ht="13.8" x14ac:dyDescent="0.3">
      <c r="A42" s="10"/>
      <c r="B42" s="11"/>
      <c r="C42" s="11"/>
      <c r="D42" s="11" t="s">
        <v>7</v>
      </c>
      <c r="E42" s="11"/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/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0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7">
        <v>0</v>
      </c>
      <c r="AT42" s="7">
        <v>0</v>
      </c>
      <c r="AU42" s="7">
        <v>0</v>
      </c>
      <c r="AV42" s="7">
        <v>0</v>
      </c>
      <c r="AW42" s="7">
        <v>0</v>
      </c>
      <c r="AX42" s="7">
        <v>0</v>
      </c>
      <c r="AY42" s="7">
        <v>0</v>
      </c>
      <c r="AZ42" s="7">
        <v>0</v>
      </c>
      <c r="BA42" s="7">
        <v>0</v>
      </c>
      <c r="BB42" s="7">
        <v>0</v>
      </c>
      <c r="BC42" s="9"/>
      <c r="BD42"/>
      <c r="BE42"/>
      <c r="BF42"/>
      <c r="BG42"/>
      <c r="BH42"/>
      <c r="BI42"/>
      <c r="BJ42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</row>
    <row r="43" spans="1:93" ht="13.8" x14ac:dyDescent="0.3">
      <c r="A43" s="10"/>
      <c r="B43" s="11"/>
      <c r="C43" s="11"/>
      <c r="D43" s="11" t="s">
        <v>8</v>
      </c>
      <c r="E43" s="11"/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/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7">
        <v>0</v>
      </c>
      <c r="AT43" s="7">
        <v>0</v>
      </c>
      <c r="AU43" s="7">
        <v>0</v>
      </c>
      <c r="AV43" s="7">
        <v>0</v>
      </c>
      <c r="AW43" s="7">
        <v>0</v>
      </c>
      <c r="AX43" s="7">
        <v>0</v>
      </c>
      <c r="AY43" s="7">
        <v>0</v>
      </c>
      <c r="AZ43" s="7">
        <v>0</v>
      </c>
      <c r="BA43" s="7">
        <v>0</v>
      </c>
      <c r="BB43" s="7">
        <v>0</v>
      </c>
      <c r="BC43" s="9"/>
      <c r="BD43"/>
      <c r="BE43"/>
      <c r="BF43"/>
      <c r="BG43"/>
      <c r="BH43"/>
      <c r="BI43"/>
      <c r="BJ43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</row>
    <row r="44" spans="1:93" ht="13.8" x14ac:dyDescent="0.3">
      <c r="A44" s="10"/>
      <c r="B44" s="11"/>
      <c r="C44" s="11"/>
      <c r="D44" s="11"/>
      <c r="E44" s="11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9"/>
      <c r="BD44"/>
      <c r="BE44"/>
      <c r="BF44"/>
      <c r="BG44"/>
      <c r="BH44"/>
      <c r="BI44"/>
      <c r="BJ4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</row>
    <row r="45" spans="1:93" s="2" customFormat="1" ht="13.8" x14ac:dyDescent="0.3">
      <c r="A45" s="13"/>
      <c r="B45" s="14" t="s">
        <v>25</v>
      </c>
      <c r="C45" s="14"/>
      <c r="D45" s="14"/>
      <c r="E45" s="14"/>
      <c r="F45" s="7">
        <v>14.958</v>
      </c>
      <c r="G45" s="7">
        <v>31.980999999999998</v>
      </c>
      <c r="H45" s="7">
        <v>5.6999999999998607E-2</v>
      </c>
      <c r="I45" s="7">
        <v>12.837</v>
      </c>
      <c r="J45" s="7">
        <v>14.964</v>
      </c>
      <c r="K45" s="7">
        <v>14.964</v>
      </c>
      <c r="L45" s="7">
        <v>14.964</v>
      </c>
      <c r="M45" s="7">
        <f>SUM(AR45:AU45)</f>
        <v>14.964</v>
      </c>
      <c r="N45" s="7">
        <v>14.964</v>
      </c>
      <c r="O45" s="7"/>
      <c r="P45" s="7">
        <v>7.4180000000000001</v>
      </c>
      <c r="Q45" s="7">
        <v>6.4000000000000001E-2</v>
      </c>
      <c r="R45" s="7">
        <v>7.4169999999999998</v>
      </c>
      <c r="S45" s="7">
        <v>5.9000000000000004E-2</v>
      </c>
      <c r="T45" s="7">
        <v>8.0559999999999992</v>
      </c>
      <c r="U45" s="7">
        <v>-0.5109999999999999</v>
      </c>
      <c r="V45" s="7">
        <v>7.4160000000000004</v>
      </c>
      <c r="W45" s="7">
        <v>17.077000000000002</v>
      </c>
      <c r="X45" s="7">
        <v>-8.202</v>
      </c>
      <c r="Y45" s="7">
        <v>15.061999999999998</v>
      </c>
      <c r="Z45" s="7">
        <v>-8.9770000000000003</v>
      </c>
      <c r="AA45" s="7">
        <v>2.1719999999999997</v>
      </c>
      <c r="AB45" s="7">
        <v>5.3559999999999999</v>
      </c>
      <c r="AC45" s="7">
        <v>0</v>
      </c>
      <c r="AD45" s="7">
        <v>7.4820000000000002</v>
      </c>
      <c r="AE45" s="7">
        <v>0</v>
      </c>
      <c r="AF45" s="7">
        <v>205.107</v>
      </c>
      <c r="AG45" s="7">
        <v>360.37483300000002</v>
      </c>
      <c r="AH45" s="7">
        <v>-550.5178409333331</v>
      </c>
      <c r="AI45" s="7">
        <v>0</v>
      </c>
      <c r="AJ45" s="7">
        <v>7.4820000000000002</v>
      </c>
      <c r="AK45" s="7">
        <v>0</v>
      </c>
      <c r="AL45" s="7">
        <v>7.4820000000000002</v>
      </c>
      <c r="AM45" s="7">
        <v>0</v>
      </c>
      <c r="AN45" s="7">
        <v>7.4820000000000002</v>
      </c>
      <c r="AO45" s="7">
        <v>0</v>
      </c>
      <c r="AP45" s="7">
        <v>7.4820000000000002</v>
      </c>
      <c r="AQ45" s="7">
        <v>0</v>
      </c>
      <c r="AR45" s="7">
        <v>7.4820000000000002</v>
      </c>
      <c r="AS45" s="7">
        <v>0</v>
      </c>
      <c r="AT45" s="7">
        <v>7.4820000000000002</v>
      </c>
      <c r="AU45" s="7">
        <v>0</v>
      </c>
      <c r="AV45" s="7">
        <v>7.4820000000000002</v>
      </c>
      <c r="AW45" s="7">
        <v>0</v>
      </c>
      <c r="AX45" s="7">
        <v>7.4820000000000002</v>
      </c>
      <c r="AY45" s="7">
        <v>0</v>
      </c>
      <c r="AZ45" s="7">
        <v>7.4820000000000002</v>
      </c>
      <c r="BA45" s="7">
        <v>0</v>
      </c>
      <c r="BB45" s="7">
        <v>7.4820000000000002</v>
      </c>
      <c r="BC45" s="9"/>
      <c r="BD45"/>
      <c r="BE45"/>
      <c r="BF45"/>
      <c r="BG45"/>
      <c r="BH45"/>
      <c r="BI45"/>
      <c r="BJ45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</row>
    <row r="46" spans="1:93" ht="13.8" x14ac:dyDescent="0.3">
      <c r="A46" s="10"/>
      <c r="B46" s="11"/>
      <c r="C46" s="11"/>
      <c r="D46" s="11"/>
      <c r="E46" s="11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9"/>
      <c r="BD46"/>
      <c r="BE46"/>
      <c r="BF46"/>
      <c r="BG46"/>
      <c r="BH46"/>
      <c r="BI46"/>
      <c r="BJ46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</row>
    <row r="47" spans="1:93" ht="13.8" x14ac:dyDescent="0.3">
      <c r="A47" s="10"/>
      <c r="B47" s="11"/>
      <c r="C47" s="11" t="s">
        <v>15</v>
      </c>
      <c r="D47" s="11"/>
      <c r="E47" s="11"/>
      <c r="F47" s="7">
        <v>15.022</v>
      </c>
      <c r="G47" s="7">
        <v>32.040999999999997</v>
      </c>
      <c r="H47" s="7">
        <v>17.134999999999998</v>
      </c>
      <c r="I47" s="7">
        <v>14.962999999999999</v>
      </c>
      <c r="J47" s="7">
        <v>14.964</v>
      </c>
      <c r="K47" s="7">
        <v>14.964</v>
      </c>
      <c r="L47" s="7">
        <v>14.964</v>
      </c>
      <c r="M47" s="7">
        <f t="shared" ref="M47:M58" si="1">SUM(AR47:AU47)</f>
        <v>14.964</v>
      </c>
      <c r="N47" s="7">
        <v>14.964</v>
      </c>
      <c r="O47" s="7"/>
      <c r="P47" s="7">
        <v>7.4820000000000002</v>
      </c>
      <c r="Q47" s="7">
        <v>6.4000000000000001E-2</v>
      </c>
      <c r="R47" s="7">
        <v>7.4809999999999999</v>
      </c>
      <c r="S47" s="7">
        <v>5.9000000000000004E-2</v>
      </c>
      <c r="T47" s="7">
        <v>8.0559999999999992</v>
      </c>
      <c r="U47" s="7">
        <v>6.4000000000000001E-2</v>
      </c>
      <c r="V47" s="7">
        <v>7.4820000000000002</v>
      </c>
      <c r="W47" s="7">
        <v>17.077000000000002</v>
      </c>
      <c r="X47" s="7">
        <v>8.8759999999999994</v>
      </c>
      <c r="Y47" s="7">
        <v>16.457999999999998</v>
      </c>
      <c r="Z47" s="7">
        <v>7.4820000000000002</v>
      </c>
      <c r="AA47" s="7">
        <v>2.1719999999999997</v>
      </c>
      <c r="AB47" s="7">
        <v>7.4820000000000002</v>
      </c>
      <c r="AC47" s="7">
        <v>0</v>
      </c>
      <c r="AD47" s="7">
        <v>7.4820000000000002</v>
      </c>
      <c r="AE47" s="7">
        <v>0</v>
      </c>
      <c r="AF47" s="7">
        <v>205.107</v>
      </c>
      <c r="AG47" s="7">
        <v>360.37483300000002</v>
      </c>
      <c r="AH47" s="7">
        <v>642.22483416666694</v>
      </c>
      <c r="AI47" s="7">
        <v>0</v>
      </c>
      <c r="AJ47" s="7">
        <v>7.4820000000000002</v>
      </c>
      <c r="AK47" s="7">
        <v>0</v>
      </c>
      <c r="AL47" s="7">
        <v>7.4820000000000002</v>
      </c>
      <c r="AM47" s="7">
        <v>0</v>
      </c>
      <c r="AN47" s="7">
        <v>7.4820000000000002</v>
      </c>
      <c r="AO47" s="7">
        <v>0</v>
      </c>
      <c r="AP47" s="7">
        <v>7.4820000000000002</v>
      </c>
      <c r="AQ47" s="7">
        <v>0</v>
      </c>
      <c r="AR47" s="7">
        <v>7.4820000000000002</v>
      </c>
      <c r="AS47" s="7">
        <v>0</v>
      </c>
      <c r="AT47" s="7">
        <v>7.4820000000000002</v>
      </c>
      <c r="AU47" s="7">
        <v>0</v>
      </c>
      <c r="AV47" s="7">
        <v>7.4820000000000002</v>
      </c>
      <c r="AW47" s="7">
        <v>0</v>
      </c>
      <c r="AX47" s="7">
        <v>7.4820000000000002</v>
      </c>
      <c r="AY47" s="7">
        <v>0</v>
      </c>
      <c r="AZ47" s="7">
        <v>7.4820000000000002</v>
      </c>
      <c r="BA47" s="7">
        <v>0</v>
      </c>
      <c r="BB47" s="7">
        <v>7.4820000000000002</v>
      </c>
      <c r="BC47" s="9"/>
      <c r="BD47"/>
      <c r="BE47"/>
      <c r="BF47"/>
      <c r="BG47"/>
      <c r="BH47"/>
      <c r="BI47"/>
      <c r="BJ47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</row>
    <row r="48" spans="1:93" ht="13.8" x14ac:dyDescent="0.3">
      <c r="A48" s="10"/>
      <c r="B48" s="11"/>
      <c r="C48" s="11"/>
      <c r="D48" s="11" t="s">
        <v>16</v>
      </c>
      <c r="E48" s="11"/>
      <c r="F48" s="7">
        <v>4.2000000000000003E-2</v>
      </c>
      <c r="G48" s="7">
        <v>15.817</v>
      </c>
      <c r="H48" s="7">
        <v>4.5999999999999999E-2</v>
      </c>
      <c r="I48" s="7">
        <v>0</v>
      </c>
      <c r="J48" s="7">
        <v>0</v>
      </c>
      <c r="K48" s="7">
        <v>0</v>
      </c>
      <c r="L48" s="7">
        <v>0</v>
      </c>
      <c r="M48" s="7">
        <f t="shared" si="1"/>
        <v>0</v>
      </c>
      <c r="N48" s="7">
        <v>0</v>
      </c>
      <c r="O48" s="7"/>
      <c r="P48" s="7">
        <v>0</v>
      </c>
      <c r="Q48" s="7">
        <v>4.3999999999999997E-2</v>
      </c>
      <c r="R48" s="7">
        <v>0</v>
      </c>
      <c r="S48" s="7">
        <v>4.2000000000000003E-2</v>
      </c>
      <c r="T48" s="7">
        <v>0</v>
      </c>
      <c r="U48" s="7">
        <v>4.5999999999999999E-2</v>
      </c>
      <c r="V48" s="7">
        <v>0</v>
      </c>
      <c r="W48" s="7">
        <v>15.817</v>
      </c>
      <c r="X48" s="7">
        <v>1.349</v>
      </c>
      <c r="Y48" s="7">
        <v>15.815</v>
      </c>
      <c r="Z48" s="7">
        <v>0</v>
      </c>
      <c r="AA48" s="7">
        <v>4.5999999999999999E-2</v>
      </c>
      <c r="AB48" s="7">
        <v>0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7">
        <v>0</v>
      </c>
      <c r="AL48" s="7">
        <v>0</v>
      </c>
      <c r="AM48" s="7">
        <v>0</v>
      </c>
      <c r="AN48" s="7">
        <v>0</v>
      </c>
      <c r="AO48" s="7">
        <v>0</v>
      </c>
      <c r="AP48" s="7">
        <v>0</v>
      </c>
      <c r="AQ48" s="7">
        <v>0</v>
      </c>
      <c r="AR48" s="7">
        <v>0</v>
      </c>
      <c r="AS48" s="7">
        <v>0</v>
      </c>
      <c r="AT48" s="7">
        <v>0</v>
      </c>
      <c r="AU48" s="7">
        <v>0</v>
      </c>
      <c r="AV48" s="7">
        <v>0</v>
      </c>
      <c r="AW48" s="7">
        <v>0</v>
      </c>
      <c r="AX48" s="7">
        <v>0</v>
      </c>
      <c r="AY48" s="7">
        <v>0</v>
      </c>
      <c r="AZ48" s="7">
        <v>0</v>
      </c>
      <c r="BA48" s="7">
        <v>0</v>
      </c>
      <c r="BB48" s="7">
        <v>0</v>
      </c>
      <c r="BC48" s="9"/>
      <c r="BD48"/>
      <c r="BE48"/>
      <c r="BF48"/>
      <c r="BG48"/>
      <c r="BH48"/>
      <c r="BI48"/>
      <c r="BJ48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</row>
    <row r="49" spans="1:93" ht="13.8" x14ac:dyDescent="0.3">
      <c r="A49" s="10"/>
      <c r="B49" s="11"/>
      <c r="C49" s="11"/>
      <c r="D49" s="11" t="s">
        <v>17</v>
      </c>
      <c r="E49" s="11"/>
      <c r="F49" s="7">
        <v>14.98</v>
      </c>
      <c r="G49" s="7">
        <v>16.224</v>
      </c>
      <c r="H49" s="7">
        <v>17.088999999999999</v>
      </c>
      <c r="I49" s="7">
        <v>14.962999999999999</v>
      </c>
      <c r="J49" s="7">
        <v>14.964</v>
      </c>
      <c r="K49" s="7">
        <v>14.964</v>
      </c>
      <c r="L49" s="7">
        <v>14.964</v>
      </c>
      <c r="M49" s="7">
        <f t="shared" si="1"/>
        <v>14.964</v>
      </c>
      <c r="N49" s="7">
        <v>14.964</v>
      </c>
      <c r="O49" s="7"/>
      <c r="P49" s="7">
        <v>7.4820000000000002</v>
      </c>
      <c r="Q49" s="7">
        <v>0.02</v>
      </c>
      <c r="R49" s="7">
        <v>7.4809999999999999</v>
      </c>
      <c r="S49" s="7">
        <v>1.7000000000000001E-2</v>
      </c>
      <c r="T49" s="7">
        <v>8.0559999999999992</v>
      </c>
      <c r="U49" s="7">
        <v>1.7999999999999999E-2</v>
      </c>
      <c r="V49" s="7">
        <v>7.4820000000000002</v>
      </c>
      <c r="W49" s="7">
        <v>1.26</v>
      </c>
      <c r="X49" s="7">
        <v>7.5270000000000001</v>
      </c>
      <c r="Y49" s="7">
        <v>0.64300000000000002</v>
      </c>
      <c r="Z49" s="7">
        <v>7.4820000000000002</v>
      </c>
      <c r="AA49" s="7">
        <v>2.1259999999999999</v>
      </c>
      <c r="AB49" s="7">
        <v>7.4820000000000002</v>
      </c>
      <c r="AC49" s="7">
        <v>0</v>
      </c>
      <c r="AD49" s="7">
        <v>7.4820000000000002</v>
      </c>
      <c r="AE49" s="7">
        <v>0</v>
      </c>
      <c r="AF49" s="7">
        <v>205.107</v>
      </c>
      <c r="AG49" s="7">
        <v>360.37483300000002</v>
      </c>
      <c r="AH49" s="7">
        <v>642.22483416666694</v>
      </c>
      <c r="AI49" s="7">
        <v>0</v>
      </c>
      <c r="AJ49" s="7">
        <v>7.4820000000000002</v>
      </c>
      <c r="AK49" s="7">
        <v>0</v>
      </c>
      <c r="AL49" s="7">
        <v>7.4820000000000002</v>
      </c>
      <c r="AM49" s="7">
        <v>0</v>
      </c>
      <c r="AN49" s="7">
        <v>7.4820000000000002</v>
      </c>
      <c r="AO49" s="7">
        <v>0</v>
      </c>
      <c r="AP49" s="7">
        <v>7.4820000000000002</v>
      </c>
      <c r="AQ49" s="7">
        <v>0</v>
      </c>
      <c r="AR49" s="7">
        <v>7.4820000000000002</v>
      </c>
      <c r="AS49" s="7">
        <v>0</v>
      </c>
      <c r="AT49" s="7">
        <v>7.4820000000000002</v>
      </c>
      <c r="AU49" s="7">
        <v>0</v>
      </c>
      <c r="AV49" s="7">
        <v>7.4820000000000002</v>
      </c>
      <c r="AW49" s="7">
        <v>0</v>
      </c>
      <c r="AX49" s="7">
        <v>7.4820000000000002</v>
      </c>
      <c r="AY49" s="7">
        <v>0</v>
      </c>
      <c r="AZ49" s="7">
        <v>7.4820000000000002</v>
      </c>
      <c r="BA49" s="7">
        <v>0</v>
      </c>
      <c r="BB49" s="7">
        <v>7.4820000000000002</v>
      </c>
      <c r="BC49" s="9"/>
      <c r="BD49"/>
      <c r="BE49"/>
      <c r="BF49"/>
      <c r="BG49"/>
      <c r="BH49"/>
      <c r="BI49"/>
      <c r="BJ49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</row>
    <row r="50" spans="1:93" ht="13.8" x14ac:dyDescent="0.3">
      <c r="A50" s="10"/>
      <c r="B50" s="11"/>
      <c r="C50" s="11" t="s">
        <v>18</v>
      </c>
      <c r="D50" s="11"/>
      <c r="E50" s="11"/>
      <c r="F50" s="7">
        <v>-6.4000000000000001E-2</v>
      </c>
      <c r="G50" s="7">
        <v>-0.06</v>
      </c>
      <c r="H50" s="7">
        <v>-17.077999999999999</v>
      </c>
      <c r="I50" s="7">
        <v>-2.1259999999999999</v>
      </c>
      <c r="J50" s="7">
        <v>0</v>
      </c>
      <c r="K50" s="7">
        <v>0</v>
      </c>
      <c r="L50" s="7">
        <v>0</v>
      </c>
      <c r="M50" s="7">
        <f t="shared" si="1"/>
        <v>0</v>
      </c>
      <c r="N50" s="7">
        <v>0</v>
      </c>
      <c r="O50" s="7"/>
      <c r="P50" s="7">
        <v>-6.4000000000000001E-2</v>
      </c>
      <c r="Q50" s="7">
        <v>0</v>
      </c>
      <c r="R50" s="7">
        <v>-6.4000000000000001E-2</v>
      </c>
      <c r="S50" s="7">
        <v>0</v>
      </c>
      <c r="T50" s="7">
        <v>0</v>
      </c>
      <c r="U50" s="7">
        <v>-0.57499999999999996</v>
      </c>
      <c r="V50" s="7">
        <v>-6.6000000000000003E-2</v>
      </c>
      <c r="W50" s="7">
        <v>0</v>
      </c>
      <c r="X50" s="7">
        <v>-17.077999999999999</v>
      </c>
      <c r="Y50" s="7">
        <v>-1.3959999999999999</v>
      </c>
      <c r="Z50" s="7">
        <v>-16.459</v>
      </c>
      <c r="AA50" s="7">
        <v>0</v>
      </c>
      <c r="AB50" s="7">
        <v>-2.1259999999999999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  <c r="AH50" s="7">
        <v>-1004.942</v>
      </c>
      <c r="AI50" s="7">
        <v>0</v>
      </c>
      <c r="AJ50" s="7">
        <v>0</v>
      </c>
      <c r="AK50" s="7">
        <v>0</v>
      </c>
      <c r="AL50" s="7">
        <v>0</v>
      </c>
      <c r="AM50" s="7">
        <v>0</v>
      </c>
      <c r="AN50" s="7">
        <v>0</v>
      </c>
      <c r="AO50" s="7">
        <v>0</v>
      </c>
      <c r="AP50" s="7">
        <v>0</v>
      </c>
      <c r="AQ50" s="7">
        <v>0</v>
      </c>
      <c r="AR50" s="7">
        <v>0</v>
      </c>
      <c r="AS50" s="7">
        <v>0</v>
      </c>
      <c r="AT50" s="7">
        <v>0</v>
      </c>
      <c r="AU50" s="7">
        <v>0</v>
      </c>
      <c r="AV50" s="7">
        <v>0</v>
      </c>
      <c r="AW50" s="7">
        <v>0</v>
      </c>
      <c r="AX50" s="7">
        <v>0</v>
      </c>
      <c r="AY50" s="7">
        <v>0</v>
      </c>
      <c r="AZ50" s="7">
        <v>0</v>
      </c>
      <c r="BA50" s="7">
        <v>0</v>
      </c>
      <c r="BB50" s="7">
        <v>0</v>
      </c>
      <c r="BC50" s="9"/>
      <c r="BD50"/>
      <c r="BE50"/>
      <c r="BF50"/>
      <c r="BG50"/>
      <c r="BH50"/>
      <c r="BI50"/>
      <c r="BJ50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</row>
    <row r="51" spans="1:93" ht="13.8" x14ac:dyDescent="0.3">
      <c r="A51" s="10"/>
      <c r="B51" s="11"/>
      <c r="C51" s="11"/>
      <c r="D51" s="11" t="s">
        <v>6</v>
      </c>
      <c r="E51" s="11"/>
      <c r="F51" s="7">
        <v>-4.3999999999999997E-2</v>
      </c>
      <c r="G51" s="7">
        <v>-4.2999999999999997E-2</v>
      </c>
      <c r="H51" s="7">
        <v>-15.818</v>
      </c>
      <c r="I51" s="7">
        <v>0</v>
      </c>
      <c r="J51" s="7">
        <v>0</v>
      </c>
      <c r="K51" s="7">
        <v>0</v>
      </c>
      <c r="L51" s="7">
        <v>0</v>
      </c>
      <c r="M51" s="7">
        <f t="shared" si="1"/>
        <v>0</v>
      </c>
      <c r="N51" s="7">
        <v>0</v>
      </c>
      <c r="O51" s="7"/>
      <c r="P51" s="7">
        <v>-4.3999999999999997E-2</v>
      </c>
      <c r="Q51" s="7">
        <v>0</v>
      </c>
      <c r="R51" s="7">
        <v>-4.3999999999999997E-2</v>
      </c>
      <c r="S51" s="7">
        <v>0</v>
      </c>
      <c r="T51" s="7">
        <v>0</v>
      </c>
      <c r="U51" s="7">
        <v>0</v>
      </c>
      <c r="V51" s="7">
        <v>-4.7E-2</v>
      </c>
      <c r="W51" s="7">
        <v>0</v>
      </c>
      <c r="X51" s="7">
        <v>-15.818</v>
      </c>
      <c r="Y51" s="7">
        <v>-1.349</v>
      </c>
      <c r="Z51" s="7">
        <v>-15.816000000000001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J51" s="7">
        <v>0</v>
      </c>
      <c r="AK51" s="7">
        <v>0</v>
      </c>
      <c r="AL51" s="7">
        <v>0</v>
      </c>
      <c r="AM51" s="7">
        <v>0</v>
      </c>
      <c r="AN51" s="7">
        <v>0</v>
      </c>
      <c r="AO51" s="7">
        <v>0</v>
      </c>
      <c r="AP51" s="7">
        <v>0</v>
      </c>
      <c r="AQ51" s="7">
        <v>0</v>
      </c>
      <c r="AR51" s="7">
        <v>0</v>
      </c>
      <c r="AS51" s="7">
        <v>0</v>
      </c>
      <c r="AT51" s="7">
        <v>0</v>
      </c>
      <c r="AU51" s="7">
        <v>0</v>
      </c>
      <c r="AV51" s="7">
        <v>0</v>
      </c>
      <c r="AW51" s="7">
        <v>0</v>
      </c>
      <c r="AX51" s="7">
        <v>0</v>
      </c>
      <c r="AY51" s="7">
        <v>0</v>
      </c>
      <c r="AZ51" s="7">
        <v>0</v>
      </c>
      <c r="BA51" s="7">
        <v>0</v>
      </c>
      <c r="BB51" s="7">
        <v>0</v>
      </c>
      <c r="BC51" s="9"/>
      <c r="BD51"/>
      <c r="BE51"/>
      <c r="BF51"/>
      <c r="BG51"/>
      <c r="BH51"/>
      <c r="BI51"/>
      <c r="BJ51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</row>
    <row r="52" spans="1:93" ht="13.8" x14ac:dyDescent="0.3">
      <c r="A52" s="10"/>
      <c r="B52" s="11"/>
      <c r="C52" s="11"/>
      <c r="D52" s="11" t="s">
        <v>9</v>
      </c>
      <c r="E52" s="11"/>
      <c r="F52" s="7">
        <v>-0.02</v>
      </c>
      <c r="G52" s="7">
        <v>-1.7000000000000001E-2</v>
      </c>
      <c r="H52" s="7">
        <v>-1.26</v>
      </c>
      <c r="I52" s="7">
        <v>-2.1259999999999999</v>
      </c>
      <c r="J52" s="7">
        <v>0</v>
      </c>
      <c r="K52" s="7">
        <v>0</v>
      </c>
      <c r="L52" s="7">
        <v>0</v>
      </c>
      <c r="M52" s="7">
        <f t="shared" si="1"/>
        <v>0</v>
      </c>
      <c r="N52" s="7">
        <v>0</v>
      </c>
      <c r="O52" s="7"/>
      <c r="P52" s="7">
        <v>-0.02</v>
      </c>
      <c r="Q52" s="7">
        <v>0</v>
      </c>
      <c r="R52" s="7">
        <v>-0.02</v>
      </c>
      <c r="S52" s="7">
        <v>0</v>
      </c>
      <c r="T52" s="7">
        <v>0</v>
      </c>
      <c r="U52" s="7">
        <v>-0.57499999999999996</v>
      </c>
      <c r="V52" s="7">
        <v>-1.9E-2</v>
      </c>
      <c r="W52" s="7">
        <v>0</v>
      </c>
      <c r="X52" s="7">
        <v>-1.26</v>
      </c>
      <c r="Y52" s="7">
        <v>-4.7E-2</v>
      </c>
      <c r="Z52" s="7">
        <v>-0.64300000000000002</v>
      </c>
      <c r="AA52" s="7">
        <v>0</v>
      </c>
      <c r="AB52" s="7">
        <v>-2.1259999999999999</v>
      </c>
      <c r="AC52" s="7">
        <v>0</v>
      </c>
      <c r="AD52" s="7">
        <v>0</v>
      </c>
      <c r="AE52" s="7">
        <v>0</v>
      </c>
      <c r="AF52" s="7">
        <v>0</v>
      </c>
      <c r="AG52" s="7">
        <v>0</v>
      </c>
      <c r="AH52" s="7">
        <v>-1004.942</v>
      </c>
      <c r="AI52" s="7">
        <v>0</v>
      </c>
      <c r="AJ52" s="7">
        <v>0</v>
      </c>
      <c r="AK52" s="7">
        <v>0</v>
      </c>
      <c r="AL52" s="7">
        <v>0</v>
      </c>
      <c r="AM52" s="7">
        <v>0</v>
      </c>
      <c r="AN52" s="7">
        <v>0</v>
      </c>
      <c r="AO52" s="7">
        <v>0</v>
      </c>
      <c r="AP52" s="7">
        <v>0</v>
      </c>
      <c r="AQ52" s="7">
        <v>0</v>
      </c>
      <c r="AR52" s="7">
        <v>0</v>
      </c>
      <c r="AS52" s="7">
        <v>0</v>
      </c>
      <c r="AT52" s="7">
        <v>0</v>
      </c>
      <c r="AU52" s="7">
        <v>0</v>
      </c>
      <c r="AV52" s="7">
        <v>0</v>
      </c>
      <c r="AW52" s="7">
        <v>0</v>
      </c>
      <c r="AX52" s="7">
        <v>0</v>
      </c>
      <c r="AY52" s="7">
        <v>0</v>
      </c>
      <c r="AZ52" s="7">
        <v>0</v>
      </c>
      <c r="BA52" s="7">
        <v>0</v>
      </c>
      <c r="BB52" s="7">
        <v>0</v>
      </c>
      <c r="BC52" s="9"/>
      <c r="BD52"/>
      <c r="BE52"/>
      <c r="BF52"/>
      <c r="BG52"/>
      <c r="BH52"/>
      <c r="BI52"/>
      <c r="BJ52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</row>
    <row r="53" spans="1:93" ht="13.8" x14ac:dyDescent="0.3">
      <c r="A53" s="10"/>
      <c r="B53" s="11"/>
      <c r="C53" s="11" t="s">
        <v>19</v>
      </c>
      <c r="D53" s="11"/>
      <c r="E53" s="11"/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f t="shared" si="1"/>
        <v>0</v>
      </c>
      <c r="N53" s="7">
        <v>0</v>
      </c>
      <c r="O53" s="7"/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  <c r="AH53" s="7">
        <v>0</v>
      </c>
      <c r="AI53" s="7">
        <v>0</v>
      </c>
      <c r="AJ53" s="7">
        <v>0</v>
      </c>
      <c r="AK53" s="7">
        <v>0</v>
      </c>
      <c r="AL53" s="7">
        <v>0</v>
      </c>
      <c r="AM53" s="7">
        <v>0</v>
      </c>
      <c r="AN53" s="7">
        <v>0</v>
      </c>
      <c r="AO53" s="7">
        <v>0</v>
      </c>
      <c r="AP53" s="7">
        <v>0</v>
      </c>
      <c r="AQ53" s="7">
        <v>0</v>
      </c>
      <c r="AR53" s="7">
        <v>0</v>
      </c>
      <c r="AS53" s="7">
        <v>0</v>
      </c>
      <c r="AT53" s="7">
        <v>0</v>
      </c>
      <c r="AU53" s="7">
        <v>0</v>
      </c>
      <c r="AV53" s="7">
        <v>0</v>
      </c>
      <c r="AW53" s="7">
        <v>0</v>
      </c>
      <c r="AX53" s="7">
        <v>0</v>
      </c>
      <c r="AY53" s="7">
        <v>0</v>
      </c>
      <c r="AZ53" s="7">
        <v>0</v>
      </c>
      <c r="BA53" s="7">
        <v>0</v>
      </c>
      <c r="BB53" s="7">
        <v>0</v>
      </c>
      <c r="BC53" s="9"/>
      <c r="BD53"/>
      <c r="BE53"/>
      <c r="BF53"/>
      <c r="BG53"/>
      <c r="BH53"/>
      <c r="BI53"/>
      <c r="BJ53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</row>
    <row r="54" spans="1:93" ht="13.8" x14ac:dyDescent="0.3">
      <c r="A54" s="10"/>
      <c r="B54" s="11"/>
      <c r="C54" s="11"/>
      <c r="D54" s="11" t="s">
        <v>6</v>
      </c>
      <c r="E54" s="11"/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f t="shared" si="1"/>
        <v>0</v>
      </c>
      <c r="N54" s="7">
        <v>0</v>
      </c>
      <c r="O54" s="7"/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  <c r="AC54" s="7">
        <v>0</v>
      </c>
      <c r="AD54" s="7">
        <v>0</v>
      </c>
      <c r="AE54" s="7">
        <v>0</v>
      </c>
      <c r="AF54" s="7">
        <v>0</v>
      </c>
      <c r="AG54" s="7">
        <v>0</v>
      </c>
      <c r="AH54" s="7">
        <v>0</v>
      </c>
      <c r="AI54" s="7">
        <v>0</v>
      </c>
      <c r="AJ54" s="7">
        <v>0</v>
      </c>
      <c r="AK54" s="7">
        <v>0</v>
      </c>
      <c r="AL54" s="7">
        <v>0</v>
      </c>
      <c r="AM54" s="7">
        <v>0</v>
      </c>
      <c r="AN54" s="7">
        <v>0</v>
      </c>
      <c r="AO54" s="7">
        <v>0</v>
      </c>
      <c r="AP54" s="7">
        <v>0</v>
      </c>
      <c r="AQ54" s="7">
        <v>0</v>
      </c>
      <c r="AR54" s="7">
        <v>0</v>
      </c>
      <c r="AS54" s="7">
        <v>0</v>
      </c>
      <c r="AT54" s="7">
        <v>0</v>
      </c>
      <c r="AU54" s="7">
        <v>0</v>
      </c>
      <c r="AV54" s="7">
        <v>0</v>
      </c>
      <c r="AW54" s="7">
        <v>0</v>
      </c>
      <c r="AX54" s="7">
        <v>0</v>
      </c>
      <c r="AY54" s="7">
        <v>0</v>
      </c>
      <c r="AZ54" s="7">
        <v>0</v>
      </c>
      <c r="BA54" s="7">
        <v>0</v>
      </c>
      <c r="BB54" s="7">
        <v>0</v>
      </c>
      <c r="BC54" s="9"/>
      <c r="BD54"/>
      <c r="BE54"/>
      <c r="BF54"/>
      <c r="BG54"/>
      <c r="BH54"/>
      <c r="BI54"/>
      <c r="BJ5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</row>
    <row r="55" spans="1:93" ht="13.8" x14ac:dyDescent="0.3">
      <c r="A55" s="10"/>
      <c r="B55" s="11"/>
      <c r="C55" s="11"/>
      <c r="D55" s="11" t="s">
        <v>9</v>
      </c>
      <c r="E55" s="11"/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f t="shared" si="1"/>
        <v>0</v>
      </c>
      <c r="N55" s="7">
        <v>0</v>
      </c>
      <c r="O55" s="7"/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  <c r="AC55" s="7">
        <v>0</v>
      </c>
      <c r="AD55" s="7">
        <v>0</v>
      </c>
      <c r="AE55" s="7">
        <v>0</v>
      </c>
      <c r="AF55" s="7">
        <v>0</v>
      </c>
      <c r="AG55" s="7">
        <v>0</v>
      </c>
      <c r="AH55" s="7">
        <v>0</v>
      </c>
      <c r="AI55" s="7">
        <v>0</v>
      </c>
      <c r="AJ55" s="7">
        <v>0</v>
      </c>
      <c r="AK55" s="7">
        <v>0</v>
      </c>
      <c r="AL55" s="7">
        <v>0</v>
      </c>
      <c r="AM55" s="7">
        <v>0</v>
      </c>
      <c r="AN55" s="7">
        <v>0</v>
      </c>
      <c r="AO55" s="7">
        <v>0</v>
      </c>
      <c r="AP55" s="7">
        <v>0</v>
      </c>
      <c r="AQ55" s="7">
        <v>0</v>
      </c>
      <c r="AR55" s="7">
        <v>0</v>
      </c>
      <c r="AS55" s="7">
        <v>0</v>
      </c>
      <c r="AT55" s="7">
        <v>0</v>
      </c>
      <c r="AU55" s="7">
        <v>0</v>
      </c>
      <c r="AV55" s="7">
        <v>0</v>
      </c>
      <c r="AW55" s="7">
        <v>0</v>
      </c>
      <c r="AX55" s="7">
        <v>0</v>
      </c>
      <c r="AY55" s="7">
        <v>0</v>
      </c>
      <c r="AZ55" s="7">
        <v>0</v>
      </c>
      <c r="BA55" s="7">
        <v>0</v>
      </c>
      <c r="BB55" s="7">
        <v>0</v>
      </c>
      <c r="BC55" s="9"/>
      <c r="BD55"/>
      <c r="BE55"/>
      <c r="BF55"/>
      <c r="BG55"/>
      <c r="BH55"/>
      <c r="BI55"/>
      <c r="BJ55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</row>
    <row r="56" spans="1:93" ht="13.8" x14ac:dyDescent="0.3">
      <c r="A56" s="10"/>
      <c r="B56" s="11"/>
      <c r="C56" s="11" t="s">
        <v>20</v>
      </c>
      <c r="D56" s="11"/>
      <c r="E56" s="11"/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f t="shared" si="1"/>
        <v>0</v>
      </c>
      <c r="N56" s="7">
        <v>0</v>
      </c>
      <c r="O56" s="7"/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  <c r="AC56" s="7">
        <v>0</v>
      </c>
      <c r="AD56" s="7">
        <v>0</v>
      </c>
      <c r="AE56" s="7">
        <v>0</v>
      </c>
      <c r="AF56" s="7">
        <v>0</v>
      </c>
      <c r="AG56" s="7">
        <v>0</v>
      </c>
      <c r="AH56" s="7">
        <v>-187.80067510000001</v>
      </c>
      <c r="AI56" s="7">
        <v>0</v>
      </c>
      <c r="AJ56" s="7">
        <v>0</v>
      </c>
      <c r="AK56" s="7">
        <v>0</v>
      </c>
      <c r="AL56" s="7">
        <v>0</v>
      </c>
      <c r="AM56" s="7">
        <v>0</v>
      </c>
      <c r="AN56" s="7">
        <v>0</v>
      </c>
      <c r="AO56" s="7">
        <v>0</v>
      </c>
      <c r="AP56" s="7">
        <v>0</v>
      </c>
      <c r="AQ56" s="7">
        <v>0</v>
      </c>
      <c r="AR56" s="7">
        <v>0</v>
      </c>
      <c r="AS56" s="7">
        <v>0</v>
      </c>
      <c r="AT56" s="7">
        <v>0</v>
      </c>
      <c r="AU56" s="7">
        <v>0</v>
      </c>
      <c r="AV56" s="7">
        <v>0</v>
      </c>
      <c r="AW56" s="7">
        <v>0</v>
      </c>
      <c r="AX56" s="7">
        <v>0</v>
      </c>
      <c r="AY56" s="7">
        <v>0</v>
      </c>
      <c r="AZ56" s="7">
        <v>0</v>
      </c>
      <c r="BA56" s="7">
        <v>0</v>
      </c>
      <c r="BB56" s="7">
        <v>0</v>
      </c>
      <c r="BC56" s="9"/>
      <c r="BD56"/>
      <c r="BE56"/>
      <c r="BF56"/>
      <c r="BG56"/>
      <c r="BH56"/>
      <c r="BI56"/>
      <c r="BJ56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</row>
    <row r="57" spans="1:93" ht="13.8" x14ac:dyDescent="0.3">
      <c r="A57" s="10"/>
      <c r="B57" s="11"/>
      <c r="C57" s="11"/>
      <c r="D57" s="11" t="s">
        <v>6</v>
      </c>
      <c r="E57" s="11"/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f t="shared" si="1"/>
        <v>0</v>
      </c>
      <c r="N57" s="7">
        <v>0</v>
      </c>
      <c r="O57" s="7"/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  <c r="AC57" s="7">
        <v>0</v>
      </c>
      <c r="AD57" s="7">
        <v>0</v>
      </c>
      <c r="AE57" s="7">
        <v>0</v>
      </c>
      <c r="AF57" s="7">
        <v>0</v>
      </c>
      <c r="AG57" s="7">
        <v>0</v>
      </c>
      <c r="AH57" s="7">
        <v>0</v>
      </c>
      <c r="AI57" s="7">
        <v>0</v>
      </c>
      <c r="AJ57" s="7">
        <v>0</v>
      </c>
      <c r="AK57" s="7">
        <v>0</v>
      </c>
      <c r="AL57" s="7">
        <v>0</v>
      </c>
      <c r="AM57" s="7">
        <v>0</v>
      </c>
      <c r="AN57" s="7">
        <v>0</v>
      </c>
      <c r="AO57" s="7">
        <v>0</v>
      </c>
      <c r="AP57" s="7">
        <v>0</v>
      </c>
      <c r="AQ57" s="7">
        <v>0</v>
      </c>
      <c r="AR57" s="7">
        <v>0</v>
      </c>
      <c r="AS57" s="7">
        <v>0</v>
      </c>
      <c r="AT57" s="7">
        <v>0</v>
      </c>
      <c r="AU57" s="7">
        <v>0</v>
      </c>
      <c r="AV57" s="7">
        <v>0</v>
      </c>
      <c r="AW57" s="7">
        <v>0</v>
      </c>
      <c r="AX57" s="7">
        <v>0</v>
      </c>
      <c r="AY57" s="7">
        <v>0</v>
      </c>
      <c r="AZ57" s="7">
        <v>0</v>
      </c>
      <c r="BA57" s="7">
        <v>0</v>
      </c>
      <c r="BB57" s="7">
        <v>0</v>
      </c>
      <c r="BC57" s="9"/>
      <c r="BD57"/>
      <c r="BE57"/>
      <c r="BF57"/>
      <c r="BG57"/>
      <c r="BH57"/>
      <c r="BI57"/>
      <c r="BJ57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</row>
    <row r="58" spans="1:93" ht="13.8" x14ac:dyDescent="0.3">
      <c r="A58" s="10"/>
      <c r="B58" s="11"/>
      <c r="C58" s="11"/>
      <c r="D58" s="11" t="s">
        <v>9</v>
      </c>
      <c r="E58" s="11"/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f t="shared" si="1"/>
        <v>0</v>
      </c>
      <c r="N58" s="7">
        <v>0</v>
      </c>
      <c r="O58" s="7"/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  <c r="AC58" s="7">
        <v>0</v>
      </c>
      <c r="AD58" s="7">
        <v>0</v>
      </c>
      <c r="AE58" s="7">
        <v>0</v>
      </c>
      <c r="AF58" s="7">
        <v>0</v>
      </c>
      <c r="AG58" s="7">
        <v>0</v>
      </c>
      <c r="AH58" s="7">
        <v>-187.80067510000001</v>
      </c>
      <c r="AI58" s="7">
        <v>0</v>
      </c>
      <c r="AJ58" s="7">
        <v>0</v>
      </c>
      <c r="AK58" s="7">
        <v>0</v>
      </c>
      <c r="AL58" s="7">
        <v>0</v>
      </c>
      <c r="AM58" s="7">
        <v>0</v>
      </c>
      <c r="AN58" s="7">
        <v>0</v>
      </c>
      <c r="AO58" s="7">
        <v>0</v>
      </c>
      <c r="AP58" s="7">
        <v>0</v>
      </c>
      <c r="AQ58" s="7">
        <v>0</v>
      </c>
      <c r="AR58" s="7">
        <v>0</v>
      </c>
      <c r="AS58" s="7">
        <v>0</v>
      </c>
      <c r="AT58" s="7">
        <v>0</v>
      </c>
      <c r="AU58" s="7">
        <v>0</v>
      </c>
      <c r="AV58" s="7">
        <v>0</v>
      </c>
      <c r="AW58" s="7">
        <v>0</v>
      </c>
      <c r="AX58" s="7">
        <v>0</v>
      </c>
      <c r="AY58" s="7">
        <v>0</v>
      </c>
      <c r="AZ58" s="7">
        <v>0</v>
      </c>
      <c r="BA58" s="7">
        <v>0</v>
      </c>
      <c r="BB58" s="7">
        <v>0</v>
      </c>
      <c r="BC58" s="9"/>
      <c r="BD58"/>
      <c r="BE58"/>
      <c r="BF58"/>
      <c r="BG58"/>
      <c r="BH58"/>
      <c r="BI58"/>
      <c r="BJ58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</row>
    <row r="59" spans="1:93" ht="13.8" x14ac:dyDescent="0.3">
      <c r="A59" s="10"/>
      <c r="B59" s="11"/>
      <c r="C59" s="11"/>
      <c r="D59" s="11"/>
      <c r="E59" s="11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9"/>
      <c r="BD59"/>
      <c r="BE59"/>
      <c r="BF59"/>
      <c r="BG59"/>
      <c r="BH59"/>
      <c r="BI59"/>
      <c r="BJ59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</row>
    <row r="60" spans="1:93" ht="13.8" x14ac:dyDescent="0.3">
      <c r="A60" s="10"/>
      <c r="B60" s="11"/>
      <c r="C60" s="11"/>
      <c r="D60" s="11"/>
      <c r="E60" s="11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9"/>
      <c r="BD60"/>
      <c r="BE60"/>
      <c r="BF60"/>
      <c r="BG60"/>
      <c r="BH60"/>
      <c r="BI60"/>
      <c r="BJ60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</row>
    <row r="61" spans="1:93" ht="13.8" x14ac:dyDescent="0.3">
      <c r="A61" s="15" t="s">
        <v>21</v>
      </c>
      <c r="B61" s="16"/>
      <c r="C61" s="17"/>
      <c r="D61" s="17"/>
      <c r="E61" s="17"/>
      <c r="F61" s="31">
        <v>190.96470099999999</v>
      </c>
      <c r="G61" s="31">
        <v>50.741999999999997</v>
      </c>
      <c r="H61" s="31">
        <v>317.42400000000004</v>
      </c>
      <c r="I61" s="31">
        <v>26.113999999999997</v>
      </c>
      <c r="J61" s="31">
        <v>812.99800000000005</v>
      </c>
      <c r="K61" s="31">
        <v>23.484999999999999</v>
      </c>
      <c r="L61" s="31">
        <v>20.091000000000001</v>
      </c>
      <c r="M61" s="31">
        <f>+M31+M23+M11</f>
        <v>19.188180000000003</v>
      </c>
      <c r="N61" s="31">
        <v>17.672541289999998</v>
      </c>
      <c r="O61" s="31"/>
      <c r="P61" s="31">
        <v>167.85470100000001</v>
      </c>
      <c r="Q61" s="31">
        <v>6.1790000000000003</v>
      </c>
      <c r="R61" s="31">
        <v>11.015000000000001</v>
      </c>
      <c r="S61" s="31">
        <v>5.9160000000000004</v>
      </c>
      <c r="T61" s="31">
        <v>11.645999999999999</v>
      </c>
      <c r="U61" s="31">
        <v>5.2690000000000001</v>
      </c>
      <c r="V61" s="31">
        <v>10.769</v>
      </c>
      <c r="W61" s="31">
        <v>23.115000000000002</v>
      </c>
      <c r="X61" s="31">
        <v>-4.9800000000000004</v>
      </c>
      <c r="Y61" s="31">
        <v>21.183</v>
      </c>
      <c r="Z61" s="31">
        <v>-6.9450000000000003</v>
      </c>
      <c r="AA61" s="31">
        <v>308.16400000000004</v>
      </c>
      <c r="AB61" s="31">
        <v>7.2249999999999996</v>
      </c>
      <c r="AC61" s="31">
        <v>5.0309999999999997</v>
      </c>
      <c r="AD61" s="31">
        <v>9.2119999999999997</v>
      </c>
      <c r="AE61" s="31">
        <v>4.6470000000000002</v>
      </c>
      <c r="AF61" s="31">
        <v>506.74499999999995</v>
      </c>
      <c r="AG61" s="31">
        <v>664.89383300000009</v>
      </c>
      <c r="AH61" s="31">
        <v>-361.71084093333309</v>
      </c>
      <c r="AI61" s="31">
        <v>3.07</v>
      </c>
      <c r="AJ61" s="31">
        <v>8.2430000000000003</v>
      </c>
      <c r="AK61" s="31">
        <v>2.8759999999999999</v>
      </c>
      <c r="AL61" s="31">
        <v>8.2590000000000003</v>
      </c>
      <c r="AM61" s="31">
        <v>4.1070000000000002</v>
      </c>
      <c r="AN61" s="31">
        <v>8.2639999999999993</v>
      </c>
      <c r="AO61" s="31">
        <v>1.827</v>
      </c>
      <c r="AP61" s="31">
        <v>8.327</v>
      </c>
      <c r="AQ61" s="31">
        <v>1.702</v>
      </c>
      <c r="AR61" s="31">
        <v>8.2810000000000006</v>
      </c>
      <c r="AS61" s="31">
        <f>+AS31+AS23+AS11</f>
        <v>1.667</v>
      </c>
      <c r="AT61" s="31">
        <v>8.1989999999999998</v>
      </c>
      <c r="AU61" s="31">
        <v>1.04118</v>
      </c>
      <c r="AV61" s="31">
        <v>7.9652175300000003</v>
      </c>
      <c r="AW61" s="31">
        <v>0.82099999999999995</v>
      </c>
      <c r="AX61" s="31">
        <v>8.0649999999999995</v>
      </c>
      <c r="AY61" s="31">
        <v>0.82132375999999996</v>
      </c>
      <c r="AZ61" s="31">
        <v>8.025893270000001</v>
      </c>
      <c r="BA61" s="31">
        <v>0.789547</v>
      </c>
      <c r="BB61" s="31">
        <v>7.9919794</v>
      </c>
      <c r="BC61" s="9"/>
      <c r="BD61"/>
      <c r="BE61"/>
      <c r="BF61"/>
      <c r="BG61"/>
      <c r="BH61"/>
      <c r="BI61"/>
      <c r="BJ61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</row>
    <row r="62" spans="1:93" ht="13.8" x14ac:dyDescent="0.3">
      <c r="A62" s="11"/>
      <c r="B62" s="11"/>
      <c r="C62" s="11"/>
      <c r="D62" s="11"/>
      <c r="E62" s="11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D62"/>
      <c r="BE62"/>
      <c r="BF62"/>
      <c r="BG62"/>
      <c r="BH62"/>
      <c r="BI62"/>
      <c r="BJ62"/>
    </row>
    <row r="63" spans="1:93" ht="13.8" x14ac:dyDescent="0.3">
      <c r="A63" s="11" t="s">
        <v>22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8"/>
      <c r="Q63" s="11"/>
      <c r="R63" s="11"/>
      <c r="S63" s="11"/>
      <c r="T63" s="18"/>
      <c r="U63" s="11"/>
      <c r="V63" s="11"/>
      <c r="W63" s="11"/>
      <c r="X63" s="18"/>
      <c r="Y63" s="11"/>
      <c r="Z63" s="11"/>
      <c r="AA63" s="11"/>
      <c r="AB63" s="18"/>
      <c r="AC63" s="11"/>
      <c r="AD63" s="11"/>
      <c r="AE63" s="11"/>
      <c r="AF63" s="18"/>
      <c r="AG63" s="11"/>
      <c r="AH63" s="11"/>
      <c r="AI63" s="11"/>
      <c r="AJ63" s="18"/>
      <c r="AK63" s="11"/>
      <c r="AL63" s="11"/>
      <c r="AM63" s="11"/>
      <c r="AN63" s="18"/>
      <c r="AO63" s="11"/>
      <c r="AP63" s="11"/>
      <c r="AQ63" s="11"/>
      <c r="AR63" s="18"/>
      <c r="AS63" s="11"/>
      <c r="AT63" s="11"/>
      <c r="AU63" s="11"/>
      <c r="AV63" s="18"/>
      <c r="AW63" s="11"/>
      <c r="AX63" s="11"/>
      <c r="AY63" s="11"/>
      <c r="AZ63" s="11"/>
      <c r="BA63" s="11"/>
      <c r="BB63" s="11"/>
    </row>
    <row r="64" spans="1:93" ht="13.8" x14ac:dyDescent="0.3">
      <c r="A64" s="19" t="s">
        <v>41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</row>
    <row r="65" spans="1:54" ht="13.8" x14ac:dyDescent="0.3">
      <c r="A65" s="20" t="s">
        <v>26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</row>
    <row r="66" spans="1:54" ht="13.8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</row>
    <row r="67" spans="1:54" ht="13.8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21"/>
      <c r="AZ67" s="11"/>
      <c r="BA67" s="11"/>
      <c r="BB67" s="11"/>
    </row>
    <row r="68" spans="1:54" ht="13.8" x14ac:dyDescent="0.3">
      <c r="A68" s="11"/>
      <c r="B68" s="11"/>
      <c r="C68" s="11"/>
      <c r="D68" s="11"/>
      <c r="E68" s="11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1"/>
      <c r="BB68" s="11"/>
    </row>
    <row r="69" spans="1:54" ht="13.8" x14ac:dyDescent="0.3">
      <c r="A69" s="11"/>
      <c r="B69" s="11"/>
      <c r="C69" s="11"/>
      <c r="D69" s="11"/>
      <c r="E69" s="11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</row>
    <row r="70" spans="1:54" ht="13.8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</row>
    <row r="71" spans="1:54" ht="13.8" x14ac:dyDescent="0.3">
      <c r="A71" s="11"/>
      <c r="B71" s="11"/>
      <c r="C71" s="11"/>
      <c r="D71" s="11"/>
      <c r="E71" s="11"/>
      <c r="F71" s="11"/>
      <c r="G71" s="11"/>
      <c r="H71" s="11"/>
      <c r="I71" s="18"/>
      <c r="J71" s="18"/>
      <c r="K71" s="18"/>
      <c r="L71" s="18"/>
      <c r="M71" s="18"/>
      <c r="N71" s="18"/>
      <c r="O71" s="18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8"/>
      <c r="AS71" s="18"/>
      <c r="AT71" s="18"/>
      <c r="AU71" s="18"/>
      <c r="AV71" s="11"/>
      <c r="AW71" s="11"/>
      <c r="AX71" s="11"/>
      <c r="AY71" s="11"/>
      <c r="AZ71" s="11"/>
      <c r="BA71" s="11"/>
      <c r="BB71" s="11"/>
    </row>
    <row r="72" spans="1:54" ht="13.8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</row>
    <row r="73" spans="1:54" ht="13.8" x14ac:dyDescent="0.3">
      <c r="A73" s="11"/>
      <c r="B73" s="11"/>
      <c r="C73" s="11"/>
      <c r="D73" s="11"/>
      <c r="E73" s="11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</row>
    <row r="74" spans="1:54" ht="13.8" x14ac:dyDescent="0.3">
      <c r="A74" s="11"/>
      <c r="B74" s="11"/>
      <c r="C74" s="11"/>
      <c r="D74" s="11"/>
      <c r="E74" s="11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</row>
    <row r="75" spans="1:54" ht="13.8" x14ac:dyDescent="0.3">
      <c r="A75" s="11"/>
      <c r="B75" s="11"/>
      <c r="C75" s="11"/>
      <c r="D75" s="11"/>
      <c r="E75" s="11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</row>
    <row r="76" spans="1:54" ht="13.8" x14ac:dyDescent="0.3">
      <c r="A76" s="11"/>
      <c r="B76" s="11"/>
      <c r="C76" s="11"/>
      <c r="D76" s="11"/>
      <c r="E76" s="11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</row>
    <row r="77" spans="1:54" ht="13.8" x14ac:dyDescent="0.3">
      <c r="A77" s="11"/>
      <c r="B77" s="11"/>
      <c r="C77" s="11"/>
      <c r="D77" s="11"/>
      <c r="E77" s="11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</row>
    <row r="78" spans="1:54" ht="13.8" x14ac:dyDescent="0.3">
      <c r="A78" s="11"/>
      <c r="B78" s="11"/>
      <c r="C78" s="11"/>
      <c r="D78" s="11"/>
      <c r="E78" s="11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</row>
    <row r="79" spans="1:54" ht="13.8" x14ac:dyDescent="0.3">
      <c r="A79" s="11"/>
      <c r="B79" s="11"/>
      <c r="C79" s="11"/>
      <c r="D79" s="11"/>
      <c r="E79" s="11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</row>
    <row r="80" spans="1:54" ht="13.8" x14ac:dyDescent="0.3">
      <c r="A80" s="11"/>
      <c r="B80" s="11"/>
      <c r="C80" s="11"/>
      <c r="D80" s="11"/>
      <c r="E80" s="11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</row>
    <row r="81" spans="1:54" ht="13.8" x14ac:dyDescent="0.3">
      <c r="A81" s="11"/>
      <c r="B81" s="11"/>
      <c r="C81" s="11"/>
      <c r="D81" s="11"/>
      <c r="E81" s="11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</row>
    <row r="82" spans="1:54" ht="13.8" x14ac:dyDescent="0.3">
      <c r="A82" s="11"/>
      <c r="B82" s="11"/>
      <c r="C82" s="11"/>
      <c r="D82" s="11"/>
      <c r="E82" s="11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</row>
    <row r="83" spans="1:54" ht="13.8" x14ac:dyDescent="0.3">
      <c r="A83" s="11"/>
      <c r="B83" s="11"/>
      <c r="C83" s="11"/>
      <c r="D83" s="11"/>
      <c r="E83" s="11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</row>
    <row r="84" spans="1:54" ht="13.8" x14ac:dyDescent="0.3">
      <c r="A84" s="11"/>
      <c r="B84" s="11"/>
      <c r="C84" s="11"/>
      <c r="D84" s="11"/>
      <c r="E84" s="11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</row>
    <row r="85" spans="1:54" ht="13.8" x14ac:dyDescent="0.3">
      <c r="A85" s="11"/>
      <c r="B85" s="11"/>
      <c r="C85" s="11"/>
      <c r="D85" s="11"/>
      <c r="E85" s="11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</row>
    <row r="86" spans="1:54" ht="13.8" x14ac:dyDescent="0.3">
      <c r="A86" s="11"/>
      <c r="B86" s="11"/>
      <c r="C86" s="11"/>
      <c r="D86" s="11"/>
      <c r="E86" s="11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</row>
    <row r="87" spans="1:54" ht="13.8" x14ac:dyDescent="0.3">
      <c r="A87" s="11"/>
      <c r="B87" s="11"/>
      <c r="C87" s="11"/>
      <c r="D87" s="11"/>
      <c r="E87" s="11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</row>
    <row r="88" spans="1:54" ht="13.8" x14ac:dyDescent="0.3">
      <c r="A88" s="11"/>
      <c r="B88" s="11"/>
      <c r="C88" s="11"/>
      <c r="D88" s="11"/>
      <c r="E88" s="11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</row>
    <row r="89" spans="1:54" ht="13.8" x14ac:dyDescent="0.3">
      <c r="A89" s="11"/>
      <c r="B89" s="11"/>
      <c r="C89" s="11"/>
      <c r="D89" s="11"/>
      <c r="E89" s="11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</row>
    <row r="90" spans="1:54" ht="13.8" x14ac:dyDescent="0.3">
      <c r="A90" s="11"/>
      <c r="B90" s="11"/>
      <c r="C90" s="11"/>
      <c r="D90" s="11"/>
      <c r="E90" s="11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</row>
    <row r="91" spans="1:54" ht="13.8" x14ac:dyDescent="0.3">
      <c r="A91" s="11"/>
      <c r="B91" s="11"/>
      <c r="C91" s="11"/>
      <c r="D91" s="11"/>
      <c r="E91" s="11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</row>
    <row r="92" spans="1:54" ht="13.8" x14ac:dyDescent="0.3">
      <c r="A92" s="11"/>
      <c r="B92" s="11"/>
      <c r="C92" s="11"/>
      <c r="D92" s="11"/>
      <c r="E92" s="11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</row>
    <row r="93" spans="1:54" ht="13.8" x14ac:dyDescent="0.3">
      <c r="A93" s="11"/>
      <c r="B93" s="11"/>
      <c r="C93" s="11"/>
      <c r="D93" s="11"/>
      <c r="E93" s="11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</row>
    <row r="94" spans="1:54" ht="13.8" x14ac:dyDescent="0.3">
      <c r="A94" s="11"/>
      <c r="B94" s="11"/>
      <c r="C94" s="11"/>
      <c r="D94" s="11"/>
      <c r="E94" s="11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</row>
    <row r="95" spans="1:54" x14ac:dyDescent="0.2"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</row>
    <row r="96" spans="1:54" x14ac:dyDescent="0.2"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</row>
    <row r="97" spans="6:31" x14ac:dyDescent="0.2"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</row>
    <row r="98" spans="6:31" x14ac:dyDescent="0.2"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</row>
    <row r="99" spans="6:31" x14ac:dyDescent="0.2"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</row>
    <row r="100" spans="6:31" x14ac:dyDescent="0.2"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</row>
    <row r="101" spans="6:31" x14ac:dyDescent="0.2"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</row>
    <row r="102" spans="6:31" x14ac:dyDescent="0.2"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</row>
    <row r="103" spans="6:31" x14ac:dyDescent="0.2"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</row>
    <row r="104" spans="6:31" x14ac:dyDescent="0.2"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</row>
    <row r="105" spans="6:31" x14ac:dyDescent="0.2"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</row>
    <row r="106" spans="6:31" x14ac:dyDescent="0.2"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</row>
    <row r="107" spans="6:31" x14ac:dyDescent="0.2"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</row>
    <row r="108" spans="6:31" x14ac:dyDescent="0.2"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</row>
    <row r="109" spans="6:31" x14ac:dyDescent="0.2"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</row>
    <row r="110" spans="6:31" x14ac:dyDescent="0.2"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</row>
    <row r="111" spans="6:31" x14ac:dyDescent="0.2"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</row>
    <row r="112" spans="6:31" x14ac:dyDescent="0.2"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</row>
    <row r="113" spans="6:31" x14ac:dyDescent="0.2"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</row>
    <row r="114" spans="6:31" x14ac:dyDescent="0.2"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</row>
    <row r="115" spans="6:31" x14ac:dyDescent="0.2"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</row>
    <row r="116" spans="6:31" x14ac:dyDescent="0.2"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</row>
    <row r="117" spans="6:31" x14ac:dyDescent="0.2"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</row>
    <row r="118" spans="6:31" x14ac:dyDescent="0.2"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</row>
    <row r="119" spans="6:31" x14ac:dyDescent="0.2"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</row>
    <row r="120" spans="6:31" x14ac:dyDescent="0.2"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</row>
    <row r="121" spans="6:31" x14ac:dyDescent="0.2"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</row>
    <row r="122" spans="6:31" x14ac:dyDescent="0.2"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</row>
    <row r="123" spans="6:31" x14ac:dyDescent="0.2"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</row>
    <row r="124" spans="6:31" x14ac:dyDescent="0.2"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6:31" x14ac:dyDescent="0.2"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6:31" x14ac:dyDescent="0.2"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6:31" x14ac:dyDescent="0.2"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6:31" x14ac:dyDescent="0.2"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6:15" x14ac:dyDescent="0.2"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6:15" x14ac:dyDescent="0.2"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6:15" x14ac:dyDescent="0.2"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6:15" x14ac:dyDescent="0.2"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6:15" x14ac:dyDescent="0.2"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6:15" x14ac:dyDescent="0.2"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6:15" x14ac:dyDescent="0.2"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6:15" x14ac:dyDescent="0.2"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6:15" x14ac:dyDescent="0.2">
      <c r="F137" s="6"/>
      <c r="G137" s="6"/>
      <c r="H137" s="6"/>
      <c r="I137" s="6"/>
      <c r="J137" s="6"/>
      <c r="K137" s="6"/>
      <c r="L137" s="6"/>
      <c r="M137" s="6"/>
      <c r="N137" s="6"/>
      <c r="O137" s="6"/>
    </row>
  </sheetData>
  <mergeCells count="2">
    <mergeCell ref="A8:E9"/>
    <mergeCell ref="F8:N8"/>
  </mergeCells>
  <printOptions horizontalCentered="1" verticalCentered="1"/>
  <pageMargins left="0.19685039370078741" right="0.19685039370078741" top="0.39370078740157483" bottom="0.39370078740157483" header="0.39370078740157483" footer="0.39370078740157483"/>
  <pageSetup paperSize="9" scale="70" orientation="landscape" horizontalDpi="4294967292" r:id="rId1"/>
  <headerFooter alignWithMargins="0"/>
  <ignoredErrors>
    <ignoredError sqref="M11:M18 M31:M6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Finanexcep Anual-Trimestral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BCE</cp:lastModifiedBy>
  <cp:lastPrinted>2005-01-10T14:53:53Z</cp:lastPrinted>
  <dcterms:created xsi:type="dcterms:W3CDTF">2001-05-02T14:42:51Z</dcterms:created>
  <dcterms:modified xsi:type="dcterms:W3CDTF">2025-12-30T20:19:21Z</dcterms:modified>
</cp:coreProperties>
</file>