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vchipuxi\Desktop\Temporal\Reportes Bursatiles\"/>
    </mc:Choice>
  </mc:AlternateContent>
  <bookViews>
    <workbookView xWindow="32760" yWindow="32760" windowWidth="20490" windowHeight="6885" tabRatio="0"/>
  </bookViews>
  <sheets>
    <sheet name="INDICE" sheetId="4" r:id="rId1"/>
    <sheet name="Nota Técnica" sheetId="6" r:id="rId2"/>
    <sheet name="1.3.1" sheetId="1" r:id="rId3"/>
    <sheet name="1.3.2" sheetId="2" r:id="rId4"/>
    <sheet name="1.3.3" sheetId="5" r:id="rId5"/>
  </sheets>
  <definedNames>
    <definedName name="_xlnm.Print_Area" localSheetId="2">'1.3.1'!$A$104:$H$191</definedName>
    <definedName name="_xlnm.Print_Area" localSheetId="3">'1.3.2'!$A$1:$T$142</definedName>
    <definedName name="_xlnm.Print_Area" localSheetId="4">'1.3.3'!$A$1:$AL$113</definedName>
    <definedName name="_xlnm.Print_Area" localSheetId="0">INDICE!$A$7:$H$48</definedName>
    <definedName name="_xlnm.Print_Titles" localSheetId="2">'1.3.1'!$1:$7</definedName>
    <definedName name="_xlnm.Print_Titles" localSheetId="3">'1.3.2'!$1:$8</definedName>
    <definedName name="_xlnm.Print_Titles" localSheetId="4">'1.3.3'!$1:$12</definedName>
  </definedNames>
  <calcPr calcId="162913" fullCalcOnLoad="1"/>
</workbook>
</file>

<file path=xl/calcChain.xml><?xml version="1.0" encoding="utf-8"?>
<calcChain xmlns="http://schemas.openxmlformats.org/spreadsheetml/2006/main">
  <c r="AN58" i="2" l="1"/>
  <c r="AN57" i="2"/>
  <c r="AM76" i="2"/>
  <c r="AM75" i="2"/>
  <c r="AN75" i="2"/>
</calcChain>
</file>

<file path=xl/sharedStrings.xml><?xml version="1.0" encoding="utf-8"?>
<sst xmlns="http://schemas.openxmlformats.org/spreadsheetml/2006/main" count="873" uniqueCount="320">
  <si>
    <t>Diciembre</t>
  </si>
  <si>
    <t>-</t>
  </si>
  <si>
    <t>INDICE</t>
  </si>
  <si>
    <t>capítulo I</t>
  </si>
  <si>
    <t>Sector monetario y financiero</t>
  </si>
  <si>
    <t>Tasas de Interés</t>
  </si>
  <si>
    <t>1.3.1</t>
  </si>
  <si>
    <t>1.3.2</t>
  </si>
  <si>
    <t>Tasas de interés Referenciales Vigentes</t>
  </si>
  <si>
    <t>Segmento Productivo</t>
  </si>
  <si>
    <t>Segmento Consumo</t>
  </si>
  <si>
    <t>Segmento Microcrédito</t>
  </si>
  <si>
    <t>Segmento Vivienda</t>
  </si>
  <si>
    <t>Período / Segmento</t>
  </si>
  <si>
    <t>Máxima</t>
  </si>
  <si>
    <t>Productivo</t>
  </si>
  <si>
    <t>Consumo (4)(*)</t>
  </si>
  <si>
    <t>Consumo</t>
  </si>
  <si>
    <t xml:space="preserve">Microcrédito </t>
  </si>
  <si>
    <t>Microcrédito</t>
  </si>
  <si>
    <t>Vivienda (8)(*)</t>
  </si>
  <si>
    <t xml:space="preserve">acumulación   </t>
  </si>
  <si>
    <t xml:space="preserve">acumulación </t>
  </si>
  <si>
    <t>acumulación</t>
  </si>
  <si>
    <t>Agosto</t>
  </si>
  <si>
    <t>Septiembre</t>
  </si>
  <si>
    <t>Octubre</t>
  </si>
  <si>
    <t>Noviembre</t>
  </si>
  <si>
    <t>Enero</t>
  </si>
  <si>
    <t>Febrero</t>
  </si>
  <si>
    <t>Marzo</t>
  </si>
  <si>
    <t>Abril</t>
  </si>
  <si>
    <t>Mayo</t>
  </si>
  <si>
    <t>Junio</t>
  </si>
  <si>
    <t>Julio</t>
  </si>
  <si>
    <t>(1)</t>
  </si>
  <si>
    <t>(2)</t>
  </si>
  <si>
    <t>(3)</t>
  </si>
  <si>
    <t>Se incluye en este segmento todas las operaciones de crédito instrumentadas a favor de tarjeta habientes titulares constituidos exclusivamente como personas jurídicas.</t>
  </si>
  <si>
    <t>(4)</t>
  </si>
  <si>
    <t>(5)</t>
  </si>
  <si>
    <t>(6)</t>
  </si>
  <si>
    <t>(7)</t>
  </si>
  <si>
    <t>(8)</t>
  </si>
  <si>
    <t>(9)</t>
  </si>
  <si>
    <t>(*)</t>
  </si>
  <si>
    <t>(**)</t>
  </si>
  <si>
    <t>Vigencia</t>
  </si>
  <si>
    <t>Pasiva (1)(*)</t>
  </si>
  <si>
    <t>Activa (2)(*)</t>
  </si>
  <si>
    <t>Legal (3)</t>
  </si>
  <si>
    <t>Mayo (***)</t>
  </si>
  <si>
    <t>Julio (***)</t>
  </si>
  <si>
    <t>Agosto (***)</t>
  </si>
  <si>
    <t>Septiembre (***)</t>
  </si>
  <si>
    <t>Noviembre (***)</t>
  </si>
  <si>
    <t>Diciembre (***)</t>
  </si>
  <si>
    <t>Enero (***)</t>
  </si>
  <si>
    <t>Febrero (***)</t>
  </si>
  <si>
    <t>Marzo (***)</t>
  </si>
  <si>
    <t>Abril (***)</t>
  </si>
  <si>
    <t>Junio (***)</t>
  </si>
  <si>
    <t>Octubre (***)</t>
  </si>
  <si>
    <t>(***)</t>
  </si>
  <si>
    <t xml:space="preserve">El artículo 6, del Capítulo I "Tasas de interés referenciales", y el artículo 3 del Capítulo II "Tasas de interés de cumplimiento obligatorio", del título Sexto "Sistema de Tasas de Interés", de Libro I "Política Monetaria - Crediticia", de la Codificación de Regulaciones del Banco Central del Ecuador, establece que, </t>
  </si>
  <si>
    <t>al Banco Central del Ecuador, para todos los rangos de plazos.</t>
  </si>
  <si>
    <t xml:space="preserve">(*) La base de cálculo corresponderá a las tasas de interés  efectivas convenidas en las operaciones realizadas en las cuatro semanas </t>
  </si>
  <si>
    <t>precedentes a la última semana completa de cada mes, promedio que será ponderado por monto en dólares de los Estados Unidos de América.</t>
  </si>
  <si>
    <t>(**) El artículo 6, del Capítulo I "Tasas de interés referenciales", y el artículo 3 del Capítulo II "Tasas de interés de cumplimiento obligatorio",</t>
  </si>
  <si>
    <t>del título  Sexto "Sistema de Tasas de Interés", del Libro I "Politica Monetaria - Crediticia", de la Codificación de Regulaciones del Banco</t>
  </si>
  <si>
    <t xml:space="preserve">Central del Ecuador, establece que, en caso de no determinarse las tasas de interés máximas por segmento, para el período </t>
  </si>
  <si>
    <t xml:space="preserve">Junio </t>
  </si>
  <si>
    <t xml:space="preserve">Agosto </t>
  </si>
  <si>
    <t xml:space="preserve">Septiembre </t>
  </si>
  <si>
    <t xml:space="preserve">Octubre </t>
  </si>
  <si>
    <t xml:space="preserve">Noviembre </t>
  </si>
  <si>
    <t xml:space="preserve">Diciembre </t>
  </si>
  <si>
    <t>Son aquellas operaciones de crédito superiores a USD 1.000.000 otorgadas a personas naturales o jurídicas que cumplen los parámetros de definición del crédito productivo. Cuando el saldo adeudado  del prestatario en créditos productivos con la entidad financiera supere los USD 1.000.000</t>
  </si>
  <si>
    <t xml:space="preserve"> indiferentemente del monto la operación pertenecerá al segmento productivo corporativo.</t>
  </si>
  <si>
    <t xml:space="preserve">Son aquellas operaciones de crédito, cuyo monto por operación y saldo adeudado en créditos productivos a la entidad financiera sea superior a USD 200.000 hasta USD 1.000.000, otorgadas a personas naturales o jurídicas que cumplen los parámetros de definición del crédito productivo. </t>
  </si>
  <si>
    <t>Son aquellas operaciones de crédito, cuyo monto por operación y saldo adeudado en créditos productivos a la entidad financiera sea menor o igual a USD 200.000, otorgadas a personas naturales o jurídicas que cumplen los parámetros de definición del crédito productivo.</t>
  </si>
  <si>
    <t xml:space="preserve">Son créditos de consumo los otorgados por las entidades financieras a personas naturales asalariadas y/o rentistas, que tengan por destino la adquisición de bienes de consumo o pago de servicios, que generalmente se amortizan en función de un sistema de cuotas periódicas y </t>
  </si>
  <si>
    <t xml:space="preserve"> cuya fuente de pago es el ingreso neto mensual promedio del deudor, entendiéndose por éste el promedio de los ingresos brutos mensuales del núcleo familiar menos los gastos familiares estimados mensuales.</t>
  </si>
  <si>
    <t xml:space="preserve">Son aquellas operaciones de crédito superiores a USD 10.000 otorgadas a micro empresarios que registran un nivel de ventas anuales inferior a USD 100.000, a trabajadores por cuenta propia, o a un grupo de prestatarios con garantía solidaria. Cuando el saldo adeudado en microcréditos con la entidad financiera </t>
  </si>
  <si>
    <t xml:space="preserve"> supere los USD 10.000, indiferentemente del monto, la operación pertenecerá al segmento de microcrédito de acumulación ampliada.</t>
  </si>
  <si>
    <t xml:space="preserve">Son aquellas operaciones de crédito, cuyo monto por operación y saldo adeudado en microcréditos a la entidad financiera sea superior a USD 3.000 hasta USD 10.000, otorgadas a micro empresarios que registran un nivel de ventas o ingresos anuales inferior a USD 100.000 a trabajadores por cuenta propia, </t>
  </si>
  <si>
    <t>o a un grupo de prestatarios con garantía solidaria.</t>
  </si>
  <si>
    <t xml:space="preserve">Son aquellas operaciones de crédito cuyo monto por operación y saldo adeudado en microcréditos a la entidad financiera sea menor o igual a USD 3.000, otorgadas a micro empresarios que registran </t>
  </si>
  <si>
    <t>un nivel de ventas anuales inferior a USD 100.000 a trabajadores por cuenta propia, o a un grupo de prestatarios con garantía solidaria.</t>
  </si>
  <si>
    <t xml:space="preserve">Son aquellas operaciones de crédito otorgadas a personas naturales para la adquisición, construcción, reparación, remodelación y mejoramiento de vivienda propia, siempre que se encuentren caucionadas con garantía hipotecaria y hayan sido otorgadas al usuario final del inmueble; caso contrario, se considerarán </t>
  </si>
  <si>
    <t xml:space="preserve"> como operaciones de crédito productivo, consumo o microcrédito según las características del sujeto de crédito y del monto de la operación.</t>
  </si>
  <si>
    <t xml:space="preserve">Las tasas de interés activas efectivas máximas para cada uno de los segmentos de crédito, corresponderán a la tasa promedio ponderada por monto, en dólares de los Estados Unidos de América, de las operaciones de crédito concedidas en cada segmento, en las cuatro semanas anteriores a la última </t>
  </si>
  <si>
    <t>semana completa  del mes en que entrará en vigencia, multiplicada por un factor.</t>
  </si>
  <si>
    <t>(10)</t>
  </si>
  <si>
    <t>Es el otorgado con garantía hipotecaria a personas naturales para la adquisición o construcción de vivienda única y de primer uso, concedido con la finalidad de transferir la cartera generada a un fideicomiso de titularización</t>
  </si>
  <si>
    <t xml:space="preserve"> con participación del Banco Central del Ecuador o el sistema financiero público, cuyo valor comercial sea menor o igual a USD 70,000.00 y cuyo valor por metro cuadrado sea menor o igual a USD 890.00.</t>
  </si>
  <si>
    <t xml:space="preserve">Promedio ponderado por monto, de las tasas de interés efectivas pactadas en las operaciones de crédito concedidas por las entidades del sistema financiero privado y de la economía popular y solidaria. La base de cálculo corresponderá a las tasas de interés efectivas convenidas en las </t>
  </si>
  <si>
    <t>operaciones realizadas en las cuatro semanas precedentes a la última semana completa de cada mes.</t>
  </si>
  <si>
    <t>Según Regulación 190-2009 del 10 de junio de 2009, se establece un único segmento de las operaciones de crédito de consumo, tanto las concedidas de manera directa como atravéz de tarjetas de crédito.</t>
  </si>
  <si>
    <t>en caso de no determinarse las tasas de interés máximas por segmento, para el período mensual siguiente regirán las últimas tasas publicadas por el Banco Central del Ecuador.</t>
  </si>
  <si>
    <t>1.3.3</t>
  </si>
  <si>
    <t>Tasas de interés Activas Efectivas y Máximas Referenciales Vigentes por Segmento de Crédito (hasta julio de 2015)</t>
  </si>
  <si>
    <t>Tasas de interés Activas Efectivas y Máximas Referenciales Vigentes por Segmento de Crédito (desde agosto de 2015)</t>
  </si>
  <si>
    <t xml:space="preserve">(1) Corresponde al promedio ponderado por monto, de las tasas de interés efectivas pasivas remitidas por las entidades financieras </t>
  </si>
  <si>
    <t>Segmento Comercial Ordinario</t>
  </si>
  <si>
    <t>Comercial</t>
  </si>
  <si>
    <t>Segmento Comercial Prioritario</t>
  </si>
  <si>
    <t>Prioritario</t>
  </si>
  <si>
    <t>17.30   (2)</t>
  </si>
  <si>
    <t>Segmento Cosumo Ordinario</t>
  </si>
  <si>
    <t>Segmento Cosumo Prioritario</t>
  </si>
  <si>
    <t>Segmento Educativo</t>
  </si>
  <si>
    <t>Educativo</t>
  </si>
  <si>
    <t>9.50  (2)</t>
  </si>
  <si>
    <t>Segmento Inmobiliario</t>
  </si>
  <si>
    <t xml:space="preserve">Vivienda de Interés </t>
  </si>
  <si>
    <t>Segmento Vivienda de Interés Público</t>
  </si>
  <si>
    <t>Segmento Inversión Pública</t>
  </si>
  <si>
    <t>Inversión</t>
  </si>
  <si>
    <t>NOTA TÉCNICA</t>
  </si>
  <si>
    <t>Marco Legal</t>
  </si>
  <si>
    <r>
      <t xml:space="preserve">La Junta de Política y Regulación Monetaria y Financiera mediante Resolución No. 043-2015-F, de 5 de marzo de 2015 y Resolución No. 059-2015-F, de 16 de abril de 2015, expidió las </t>
    </r>
    <r>
      <rPr>
        <i/>
        <sz val="10"/>
        <color indexed="8"/>
        <rFont val="Calibri"/>
        <family val="2"/>
      </rPr>
      <t xml:space="preserve">“Normas que regulan la segmentación de la cartera de créditos de las entidades del Sistema Financiero Nacional”. </t>
    </r>
    <r>
      <rPr>
        <sz val="10"/>
        <color indexed="8"/>
        <rFont val="Calibri"/>
        <family val="2"/>
      </rPr>
      <t xml:space="preserve">
</t>
    </r>
  </si>
  <si>
    <r>
      <t>Por otro lado, la Junta de Política y Regulación Monetaria y Financiera mediante Resolución No. 044-2015-F, de 5 de marzo de 2015, conoció y resolvió aprobar las “</t>
    </r>
    <r>
      <rPr>
        <i/>
        <sz val="10"/>
        <color indexed="8"/>
        <rFont val="Calibri"/>
        <family val="2"/>
      </rPr>
      <t>Normas que regulan la fijación de las Tasas de Interés Activas Efectivas Máximas”</t>
    </r>
    <r>
      <rPr>
        <sz val="10"/>
        <color indexed="8"/>
        <rFont val="Calibri"/>
        <family val="2"/>
      </rPr>
      <t xml:space="preserve"> que regirán para todo el Sistema Financiero Privado, Público y de la Economía Popular y Solidaria. </t>
    </r>
  </si>
  <si>
    <r>
      <t>Sobre la base de las Resoluciones No. 043-2015-F, 059-2015-F y 044-2015-F, la Superintendencia de Bancos (SB) mediante Resolución No. SB-2015-0560, en su artículo 6 menciona:</t>
    </r>
    <r>
      <rPr>
        <i/>
        <sz val="10"/>
        <color indexed="8"/>
        <rFont val="Calibri"/>
        <family val="2"/>
      </rPr>
      <t xml:space="preserve"> “La presente resolución, en lo que hace relación a la creación de cuentas de orden, será de aplicación obligatoria a partir del 3 de agosto del 2015; y, en lo relativo a pasivos inmovilizados y las reformas a la resolución No. SB-2015-0220, será de aplicación obligatoria a partir de su suscripción”.</t>
    </r>
  </si>
  <si>
    <t>Por su lado, la Superintendencia de Economía Popular y Solidaria (SEPS) mediante Resolución SEPS-IFPS-IEN-2015-061, de 3 de julio de 2015, expide el Catálogo Único de Cuentas, que deberán utilizar de manera obligatoria las cooperativas de ahorro y crédito y la Corporación Nacional de Finanzas Populares y Solidarias.</t>
  </si>
  <si>
    <t>Con Oficio Circular No. SEPS-IEN-2015-14734, de 13 de agosto de 2015, se dispone las fechas máximas de envío y estabilización, para que las entidades del Sector Financiero Popular y Solidario, de acuerdo al segmento que pertenecen, remitan a la SEPS, los estados financieros con la aplicación del nuevo Catálogo Único de Cuentas, entre noviembre de 2015 y febrero de 2016.</t>
  </si>
  <si>
    <t>Nueva Segmentación</t>
  </si>
  <si>
    <t>A través de la Resolución No.SB-2015-0220, de 1 de abril de 2015, la Superintendencia de Bancos del Ecuador (SB) expidió reformas al Catálogo Único de Cuentas (CUC) para uso del Sistema Financiero Nacional público y privado, en el que se incorporan los nuevos segmentos de crédito.</t>
  </si>
  <si>
    <t>Según la Resolución 140-2015-F, publicada en el Suplemento del Registro Oficial No. 627 de 13 de noviembre de 2015, se establece que la tasa de interés activa efectiva máxima para el segmento Consumo Ordinario será de 17.30%; la misma que entrará en vigencia a partir de su publicación en el Registro Oficial.</t>
  </si>
  <si>
    <t>Según la Resolución 154-2015-F, de 25 de noviembre de 2015, se establece que la tasa de interés activa efectiva máxima para el segmento Consumo Prioritario será de 17.30% y para el segmento Educativo será de 9.50%</t>
  </si>
  <si>
    <t>Productivo Corporativo.- Operaciones de crédito productivo otorgadas a personas naturales obligadas a llevar contabilidad o personas jurídicas que registren ventas anuales superiores a USD 5,000,000.00.</t>
  </si>
  <si>
    <t>Productivo Empresarial.- Operaciones de crédito productivo otorgadas a personas naturales obligadas a llevar contabilidad personas jurídicas que registren ventas anuales superiores a USD 1,000,000.00 y hasta USD 5,000,000.00.</t>
  </si>
  <si>
    <t>Productivo PYMES.- Operaciones de crédito productivo otorgadas a personas naturales obligadas a llevar contabilidad o a personas jurídicas que registren ventas anuales superiores a USD 100,000.00 y hasta USD 1,000,000.00.</t>
  </si>
  <si>
    <t>Comercial Ordinario.- Es el otorgado a personas naturales obligadas a llevar contabilidad o a personas jurídicas que registren ventas anuales superiores a USD 100,000.00, destinado a la adquisición o comercialización de vehículos livianos, incluyendo los que son para fines productivos y comerciales.</t>
  </si>
  <si>
    <t>Comercial Prioritario Corporativo.- Operaciones de crédito comercial prioritario otorgadas a personas naturales obligadas a llevar contabilidad o personas jurídicas que registren ventas anuales superiores a USD 5,000,000.00.</t>
  </si>
  <si>
    <t>Comercial Prioritario Empresarial.- Operaciones de crédito comercial prioritario otorgadas a personas naturales obligadas a llevar contabilidad o personas jurídicas que registren ventas anuales superiores a USD 1,000,000.00 y hasta USD 5,000,000.00.</t>
  </si>
  <si>
    <t>Comercial Prioritario PYMES.- Operaciones de crédito comercial prioritario otorgadas a personas naturales obligadas a llevar contabilidad o personas jurídicas cuyas ventas anuales sean superiores a USD 100,000.00 y hasta USD 1,000,000.00.</t>
  </si>
  <si>
    <t>Consumo Ordinario.- Es el otorgado a personas naturales destinados a la adquisición o comercialización de vehículos livianos de combustible fósil.</t>
  </si>
  <si>
    <t>Consumo Prioritario.- Es el otorgado a personas naturales, destinado a la compra de bienes, servicios o gastos no relacionados con una actividad productiva, comercial y otras compras y gastos no incluidos en el segmento de consumo ordinario, incluidos los créditos prendarios de joyas.</t>
  </si>
  <si>
    <t>Educativo.- operaciones de crédito otorgadas a personas naturales para su formación y capacitación profesional o técnica y a personas jurídicas para el financiamiento de formación y capacitación profesional o técnica de su talento humano, en ambos casos la formación y capacitación deberá ser debidamente acreditada por los órganos competentes.</t>
  </si>
  <si>
    <t>Inmobiliario.- Es el otorgado con garantía hipotecaria a personas naturales para la construcción, reparación, remodelación y mejora de inmuebles propios; para la adquisición de terrenos destinados a la construcción de vivienda propia; y, para la adquisición de vivienda terminada para uso del deudor y su familia no categorizada en el segmento de crédito Vivienda de Interés Público.</t>
  </si>
  <si>
    <t>Microcrédito de Acumulación Ampliada.- Operaciones otorgadas a solicitantes de crédito cuyo saldo adeudado en microcréditos a la entidad del Sistema Financiero Nacional sea superior a USD 10,000.00, incluyendo el monto de la operación solicitada.</t>
  </si>
  <si>
    <t>Microcrédito de Acumulación Simple.- Operaciones otorgadas a solicitantes de crédito cuyo saldo adeudado en microcréditos a la entidad del Sistema Financiero Nacional sea superior a USD 1,000.00 y hasta USD 10,000.00, incluyendo el monto de la operación solicitada.</t>
  </si>
  <si>
    <t>Microcrédito Minorista.- Operaciones otorgadas a solicitantes de crédito cuyo saldo adeudado en microcréditos a la entidad del Sistema Financiero Nacional, sea menor o igual a USD 1,000.00, incluyendo el monto de la operación solicitada.</t>
  </si>
  <si>
    <t>Máxima Convencional (4) (**)</t>
  </si>
  <si>
    <t>Productivo Corporativo (1)(*)</t>
  </si>
  <si>
    <t>Máxima Productivo Corporativo (9)</t>
  </si>
  <si>
    <t>Productivo Empresarial (2)</t>
  </si>
  <si>
    <t>Máxima Productivo Empresarial (9)</t>
  </si>
  <si>
    <t>Productivo PYMES (3)(*)</t>
  </si>
  <si>
    <t>Máxima Productivo PYMES (9)</t>
  </si>
  <si>
    <t>Máxima Consumo (9)</t>
  </si>
  <si>
    <t>Consumo minorista (**)</t>
  </si>
  <si>
    <t>Máxima Consumo Minorista</t>
  </si>
  <si>
    <t>Microcrédito acumulación ampliada (5)(*)</t>
  </si>
  <si>
    <t>Máxima Microcrédito acumulación ampliada (9)</t>
  </si>
  <si>
    <t>Microcrédito acumulación simple (6)(*)</t>
  </si>
  <si>
    <t>Máxima Microcrédito acumulación simple (9)</t>
  </si>
  <si>
    <t>Microcrédito Minorista (7)(*)</t>
  </si>
  <si>
    <t>Máxima Microcrédito Minorista (9)</t>
  </si>
  <si>
    <t>Máxima Vivienda (9)</t>
  </si>
  <si>
    <t xml:space="preserve">(2) Corresponde a la tasa de interés activa efectiva referencial para el segmento productivo corporativo. A partir del 29 de septiembre de 2015, </t>
  </si>
  <si>
    <t xml:space="preserve">(3) Corresponde a la tasa menor entre la tasa de interés activa efectiva referencial para el segmento productivo corporativo y la tasa de interés activa </t>
  </si>
  <si>
    <t xml:space="preserve">efectiva máxima del segmento productivo corporativo. A partir del 29 de septiembre de 2015, corresponde a la tasa de interés activa efectiva referencial </t>
  </si>
  <si>
    <t>(4) Será igual a la tasa activa efectiva máxima del segmento productivo corporativo. A partir del 29 de septiembre de 2015, será igual a la tasa activa</t>
  </si>
  <si>
    <t xml:space="preserve">mensual siguiente regirán las últimas tasas publicadas por el Banco Central del Ecuador. A partir del 29 de septiembre de 2015, </t>
  </si>
  <si>
    <t>mensual siguiente, regirán las últimas tasas publicadas por el Banco Central del Ecuador."</t>
  </si>
  <si>
    <t>Agosto  (***)</t>
  </si>
  <si>
    <t>Vivienda de Interés Público (10)(*)</t>
  </si>
  <si>
    <t>Máxima Vivienda de Interés Público (9)</t>
  </si>
  <si>
    <t>(11)</t>
  </si>
  <si>
    <t>(12)</t>
  </si>
  <si>
    <t>(13)</t>
  </si>
  <si>
    <t>(14)</t>
  </si>
  <si>
    <t>(15)</t>
  </si>
  <si>
    <t>(16)</t>
  </si>
  <si>
    <t>Operaciones de crédito productivo otorgadas a personas naturales obligadas a llevar contabilidad o personas jurídicas que registren ventas anuales superiores a USD 5,000,000.00.</t>
  </si>
  <si>
    <t>Operaciones de crédito productivo otorgadas a personas naturales obligadas a llevar contabilidad personas jurídicas que registren ventas anuales superiores a USD 1,000,000.00 y hasta USD 5,000,000.00.</t>
  </si>
  <si>
    <t>Operaciones de crédito productivo otorgadas a personas naturales obligadas a llevar contabilidad o a personas jurídicas que registren ventas anuales superiores a USD 100,000.00 y hasta USD 1,000,000.00.</t>
  </si>
  <si>
    <t>Es el otorgado a personas naturales obligadas a llevar contabilidad o a personas jurídicas que registren ventas anuales superiores a USD 100,000.00, destinado a la adquisición o comercialización de vehículos livianos, incluyendo los que son para fines productivos y comerciales.</t>
  </si>
  <si>
    <t>Operaciones de crédito comercial prioritario otorgadas a personas naturales obligadas a llevar contabilidad o personas jurídicas que registren ventas anuales superiores a USD 5,000,000.00.</t>
  </si>
  <si>
    <t>Operaciones de crédito comercial prioritario otorgadas a personas naturales obligadas a llevar contabilidad o personas jurídicas que registren ventas anuales superiores a USD 1,000,000.00 y hasta USD 5,000,000.00.</t>
  </si>
  <si>
    <t>Operaciones de crédito comercial prioritario otorgadas a personas naturales obligadas a llevar contabilidad o personas jurídicas cuyas ventas anuales sean superiores a USD 100,000.00 y hasta USD 1,000,000.00.</t>
  </si>
  <si>
    <t>Es el otorgado a personas naturales destinados a la adquisición o comercialización de vehículos livianos de combustible fósil.</t>
  </si>
  <si>
    <t>Es el otorgado a personas naturales, destinado a la compra de bienes, servicios o gastos no relacionados con una actividad productiva, comercial y otras compras y gastos no incluidos en el segmento de consumo ordinario, incluidos los créditos prendarios de joyas.</t>
  </si>
  <si>
    <t>Operaciones de crédito otorgadas a personas naturales para su formación y capacitación profesional o técnica y a personas jurídicas para el financiamiento de formación y capacitación profesional o técnica de su talento humano, en ambos casos la formación y capacitación deberá ser debidamente acreditada por los órganos competentes.</t>
  </si>
  <si>
    <t>Es el otorgado con garantía hipotecaria a personas naturales para la construcción, reparación, remodelación y mejora de inmuebles propios; para la adquisición de terrenos destinados a la construcción de vivienda propia; y, para la adquisición de vivienda terminada para uso del deudor y su familia no categorizada en el segmento de crédito Vivienda de Interés Público.</t>
  </si>
  <si>
    <t>Operaciones otorgadas a solicitantes de crédito cuyo saldo adeudado en microcréditos a la entidad del Sistema Financiero Nacional sea superior a USD 1,000.00 y hasta USD 10,000.00, incluyendo el monto de la operación solicitada.</t>
  </si>
  <si>
    <t xml:space="preserve">Destinado a financiar obras y servicios encaminados a la provisión de servicios públicos, cuya prestación es responsabilidad del Estado, se incluye en este segmento a las operaciones otorgadas a los Gobiernos Autónomos Descentralizados y otras entidades del sector público. </t>
  </si>
  <si>
    <t>Corporativo (1) (*)</t>
  </si>
  <si>
    <t>Empresarial (2)(*)</t>
  </si>
  <si>
    <t>PYMES (3) (*)</t>
  </si>
  <si>
    <t>Ordinario(4) (*)</t>
  </si>
  <si>
    <t>Corporativo (5) (*)</t>
  </si>
  <si>
    <t>Empresarial (6) (*)</t>
  </si>
  <si>
    <t>PYMES (7) (*)</t>
  </si>
  <si>
    <t>Ordinario(8) (*)</t>
  </si>
  <si>
    <t>Prioritario(9) (*)</t>
  </si>
  <si>
    <t>(10) (*)</t>
  </si>
  <si>
    <t>Público(11) (*)</t>
  </si>
  <si>
    <t>Inmobiliario (12) (*)</t>
  </si>
  <si>
    <t>Minorista (13) (*)</t>
  </si>
  <si>
    <t>simple (14) (*)</t>
  </si>
  <si>
    <t>ampliada(15) (*)</t>
  </si>
  <si>
    <t>Pública (16) (*)</t>
  </si>
  <si>
    <t>Corporativo (**)</t>
  </si>
  <si>
    <t>Empresarial (**)</t>
  </si>
  <si>
    <t>PYMES (**)</t>
  </si>
  <si>
    <t>Ordinario(**)</t>
  </si>
  <si>
    <t>Ordinario (**)</t>
  </si>
  <si>
    <t>Prioritario (**)</t>
  </si>
  <si>
    <t>Público (**)</t>
  </si>
  <si>
    <t>Inmobiliario (**)</t>
  </si>
  <si>
    <t>Minorista (**)</t>
  </si>
  <si>
    <t>simple (**)</t>
  </si>
  <si>
    <t>ampliada (**)</t>
  </si>
  <si>
    <t>Pública (**)</t>
  </si>
  <si>
    <t xml:space="preserve">Según la Codificación de Resoluciones Monetarias, Financieras, de Valores y Seguros que incluye la Resolución No. 044-2015-F, de 5 de marzo de 2015, conoció y resolvió aprobar las “Normas que regulan la fijación de las Tasas de Interés Activas Efectivas Máximas” que regirán para todo el Sistema Financiero Privado, Público y de la Economía Popular y Solidaria. </t>
  </si>
  <si>
    <t>(****)</t>
  </si>
  <si>
    <t>Noviembre (****)</t>
  </si>
  <si>
    <t xml:space="preserve">Según la Codificación de Resoluciones Monetarias, Financieras, de Valores y Seguros, se establece que la tasa de interés activa efectiva máxima para el segmento Consumo Prioritario será de 17.30%, (pasando de 16.30% a 17.30%). Además que la tasa de interés activa efectiva máxima para el segmento Educativo será de 9.50% </t>
  </si>
  <si>
    <t>(pasando de 9.00% a 9.50%) y para el segmento Consumo Ordinario será de 17.30% (pasando de 16.30% a 17.30%).</t>
  </si>
  <si>
    <t xml:space="preserve">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t>
  </si>
  <si>
    <t>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Diners Club. </t>
  </si>
  <si>
    <t>Operaciones otorgadas a solicitantes de crédito cuyo saldo adeudado en microcréditos a la entidad del Sistema Financiero Nacional sea menor o igual a USD 10,000.00, incluyendo el monto de la operación solicitada.</t>
  </si>
  <si>
    <t>Operaciones otorgadas a solicitantes de crédito cuyo saldo adeudado en microcréditos a la entidad del Sistema Financiero Nacional, sea superior a USD 1,000.00, incluyendo el monto de la operación solicitada.</t>
  </si>
  <si>
    <t>Segmento Microcrédito (3)</t>
  </si>
  <si>
    <t>Segmento Microcrédito (4)</t>
  </si>
  <si>
    <t>Minorista (3)</t>
  </si>
  <si>
    <t>Minorista (4)</t>
  </si>
  <si>
    <t>ampliada(**)</t>
  </si>
  <si>
    <t>ampliada (3)</t>
  </si>
  <si>
    <t>simple (3)</t>
  </si>
  <si>
    <t>ampliada (4)</t>
  </si>
  <si>
    <t>simple (4)</t>
  </si>
  <si>
    <t xml:space="preserve">corresponde a la tasa de interés activa efectiva referencial para el segmento comercial prioritario corporativo.Codificación de Resoluciones Monetarias, </t>
  </si>
  <si>
    <t>Financieras, de Valores y Seguros de la Junta  de Política y Regulación Monetaria y Financiera.</t>
  </si>
  <si>
    <t xml:space="preserve">de Política y Regulación Monetaria y Financiera. </t>
  </si>
  <si>
    <t>para el segmento comercial prioritario corporativo. Codificación de Resoluciones Monetarias, Financieras, de Valores y Seguros de la Junta de</t>
  </si>
  <si>
    <t xml:space="preserve"> efectiva máxima del segmento comercial prioritario corporativo. Codificación de Resoluciones Monetarias, Financieras, de Valores y Seguros de la Junta de</t>
  </si>
  <si>
    <t>establece que: "En caso de no determinarse las tasas referidas en los artículos precedentes para el período</t>
  </si>
  <si>
    <t>Codificación de Resoluciones Monetarias, Financieras, de Valores y Seguros de la Junta de de Política y Regulación Monetaria y Financiera,</t>
  </si>
  <si>
    <t xml:space="preserve">Financieras, de Valores y Seguros de la Junta de Política y Regulación Monetaria y Financiera </t>
  </si>
  <si>
    <t>(***) La Junta de Política y Regulación Monetaria y Financiera emitió la normativa para la nueva segmentación de crédito del Sistema Financiero Nacional,</t>
  </si>
  <si>
    <t>mediante Resoluciones 043-2015-F de 5 de marzo de 2015; y, 059-2015-F de 16 de abril de 2015 incluidas en la Codificación de Resoluciones Monetarias,</t>
  </si>
  <si>
    <t>Segmento Educativo Social</t>
  </si>
  <si>
    <t>Social</t>
  </si>
  <si>
    <t>Agrícola y</t>
  </si>
  <si>
    <t>Ganadero (**) (*****)</t>
  </si>
  <si>
    <t xml:space="preserve">Agrícola y </t>
  </si>
  <si>
    <t>Ganadero (**)(*****)</t>
  </si>
  <si>
    <t>Para el caso de la vivienda de interés público se considera un valor comercial de la vivienda desde 177.67 a 228.42 Salarios Básicos Unificados, y demás requisitos establecidos en la normativa legal vigente.</t>
  </si>
  <si>
    <t>Tipo de Entidad Financiera</t>
  </si>
  <si>
    <t>Sector Financiero Público, Privado y de la Economía Popular y Solidario (Resolución 437-2018-F) (
Resolución No.496-2019-F, de 28 de febrero 2019) (Resolución No. 555-
2019–F de fecha 23 de diciembre de 2019)</t>
  </si>
  <si>
    <t xml:space="preserve">Productivo </t>
  </si>
  <si>
    <t xml:space="preserve">Corporativo </t>
  </si>
  <si>
    <t xml:space="preserve">&gt; USD 5,000,000  </t>
  </si>
  <si>
    <t xml:space="preserve">  </t>
  </si>
  <si>
    <t xml:space="preserve">Empresarial </t>
  </si>
  <si>
    <t xml:space="preserve">&gt; USD 1,000,000 &amp; ≤ USD 5,000,000 </t>
  </si>
  <si>
    <t xml:space="preserve">PYMES </t>
  </si>
  <si>
    <t xml:space="preserve">&gt; USD 100,000 &amp; ≤ USD 1,000,000 </t>
  </si>
  <si>
    <t>Agrícola y Ganadero</t>
  </si>
  <si>
    <t>&gt; USD 100,000</t>
  </si>
  <si>
    <t xml:space="preserve">Productivo Agrícola y Ganadero.- Operaciones de crédito productivo otorgadas a personas naturales obligadas a llevar contabilidad o personas jurídicas que registran ventas anuales superiores a USD 100,000.00 para financiar actividades agrícolas y ganaderas. </t>
  </si>
  <si>
    <t xml:space="preserve">Comercial Ordinario </t>
  </si>
  <si>
    <t xml:space="preserve">&gt; USD 100,000 </t>
  </si>
  <si>
    <t xml:space="preserve">Comercial Prioritario </t>
  </si>
  <si>
    <t xml:space="preserve">Consumo Ordinario </t>
  </si>
  <si>
    <t xml:space="preserve">Consumo Prioritario </t>
  </si>
  <si>
    <t xml:space="preserve">Educativo </t>
  </si>
  <si>
    <t>Educativo Social</t>
  </si>
  <si>
    <t>7,50%</t>
  </si>
  <si>
    <t>Crédito Educativo Social.- Es el otorgado de conformidad con la política pública emitida por el ente rector de la educación superior, a personas naturales que previamente recibieron créditos o becas para su formación y capacitación profesional o técnica, con recursos públicos provistos por el extinto Instituto Ecuatoriano de Crédito Educativo (IECE), posteriormente por el Instituto de Fomento al Talento Humano (IFTH), y la Secretaría de Educación Superior, Ciencia, Tecnología e Innovación (SENESCYT).</t>
  </si>
  <si>
    <t xml:space="preserve">Inmobiliario </t>
  </si>
  <si>
    <t xml:space="preserve">Vivienda de Interés Público </t>
  </si>
  <si>
    <t>&gt; USD 177.67 &amp; ≤ USD  228.42 Salarios Básicos Unificados</t>
  </si>
  <si>
    <t>Vivienda de interés público.- Para el caso de la vivienda de interés público se considera un valor comercial de la vivienda desde 177.67 a 228.42 Salados Básicos Unif¡cados y demás requisitos establecidos en la normativa legal vigente."</t>
  </si>
  <si>
    <t>Vivienda de Interés Social</t>
  </si>
  <si>
    <t>≤ USD 177.66 Salarios Básicos Unificados</t>
  </si>
  <si>
    <t xml:space="preserve">Vivienda de interés público.- Para el caso de la vivienda de interés social se considera un valor comercial de la vivienda de hasta 177.66 Salarios Básicos Unificados y demás réquisitos establecidos en la normativa legal vigente.
</t>
  </si>
  <si>
    <t>Sector Financiero Público, Privado y de la Economía Popular y Solidario (Resolución No.555-2019–F de 23 de diciembre de 2019 )</t>
  </si>
  <si>
    <t>Agrícola y ganadero</t>
  </si>
  <si>
    <t>≤ USD 100,000</t>
  </si>
  <si>
    <t xml:space="preserve">≤  USD 100,000 </t>
  </si>
  <si>
    <t>Microcrédito Agrícola y ganadero.- Operaciones otorgadas a solicitantes de crédito cuyo saldo adeudado en microcréditos a la entidad del Sistema Financiero Nacional, sea menor o igual a USD 100,000.00, incluyendo el monto de la operación solicitada para financiar actividades agrícolas y ganaderas.</t>
  </si>
  <si>
    <t>Sector Financiero Público, Privado y de la Economía Popular y Solidario (segmento 1 - Resolución 437-2018-F) (Resolución 486-2018-F)  (Resolución No.555-2019–F)</t>
  </si>
  <si>
    <t xml:space="preserve">Acumulación Ampliada </t>
  </si>
  <si>
    <t xml:space="preserve">&gt; USD 10,000  </t>
  </si>
  <si>
    <t xml:space="preserve">Acumulación Simple </t>
  </si>
  <si>
    <t xml:space="preserve">&gt; USD 1,000 &amp; ≤ USD 10,000 </t>
  </si>
  <si>
    <t xml:space="preserve">Minorista </t>
  </si>
  <si>
    <t xml:space="preserve">≤ USD 1,000 </t>
  </si>
  <si>
    <t>Sector Financiero de la Economía Popular y Solidaria (segmento 2, 3, 4 y 5 - Resolución 437-2018-F) (Resolución 486-2018-F) (Resolución No.555-2019–F)</t>
  </si>
  <si>
    <t xml:space="preserve">Inversión pública </t>
  </si>
  <si>
    <t>Según la Resolución 437-2018-F de 26 de enero de 2018 de la Junta de Política y Regulación Monetaria y Financiera, se establecen tasas máximas para los segmentos de microcrédito a partir del 1 de febrero de 2018, las cuales se aplicarán para el sector financiero público, sector financiero privado, las mutualistas y entidades del segmento 1 del sector popular y solidario.</t>
  </si>
  <si>
    <t>En concordancia con la Resolución 486-2018-F de 21 de diciembre de 2018,  de la Junta de Política y Regulación Monetaria y Financiera, se establece la sustitución del texto que dice USD 100.000,00 por USD 300.000,00 en el numeral 9 del artículo 1, del Capítulo X "Normas que regulan  la segmentación de la cartera de crédito de las entidades del sector financiero nacional"</t>
  </si>
  <si>
    <t xml:space="preserve">A través de la Resolución No.496-2019-F, de 28 de febrero de 2019, de la Junta de Política y Regulación Monetaria y Financiera, se incorporan los nuevos segmentos de crédito: Productivo Agrícola y Ganadero y Microcrédito Agrícola y Ganadero. </t>
  </si>
  <si>
    <t xml:space="preserve">A través de la Resolución No.526-2019-F, de 17 de junio de 2019, de la Junta de Política y Regulación Monetaria y Financiera, se incorporan los nuevos segmentos de crédito: Educativo Social. </t>
  </si>
  <si>
    <t>A través de la Resolución No. 555-2019–F de fecha 23 de diciembre de 2019 de la Junta de Política y Regulación Monetaria y Financiera, se crea el nuevo segmento de crédito Vivienda de Interés Social.</t>
  </si>
  <si>
    <r>
      <t xml:space="preserve">Segmento de crédito  </t>
    </r>
    <r>
      <rPr>
        <sz val="10"/>
        <color indexed="8"/>
        <rFont val="Calibri"/>
        <family val="2"/>
      </rPr>
      <t xml:space="preserve"> </t>
    </r>
  </si>
  <si>
    <r>
      <t>Subsegmentos</t>
    </r>
    <r>
      <rPr>
        <sz val="10"/>
        <color indexed="8"/>
        <rFont val="Calibri"/>
        <family val="2"/>
      </rPr>
      <t xml:space="preserve"> </t>
    </r>
  </si>
  <si>
    <r>
      <t xml:space="preserve">         Criterios           (nivel de ventas)</t>
    </r>
    <r>
      <rPr>
        <sz val="10"/>
        <color indexed="8"/>
        <rFont val="Calibri"/>
        <family val="2"/>
      </rPr>
      <t xml:space="preserve"> </t>
    </r>
  </si>
  <si>
    <r>
      <t>Criterios (monto)</t>
    </r>
    <r>
      <rPr>
        <sz val="10"/>
        <color indexed="8"/>
        <rFont val="Calibri"/>
        <family val="2"/>
      </rPr>
      <t xml:space="preserve"> </t>
    </r>
  </si>
  <si>
    <r>
      <t xml:space="preserve">Tasa de interés máx. </t>
    </r>
    <r>
      <rPr>
        <sz val="10"/>
        <color indexed="8"/>
        <rFont val="Calibri"/>
        <family val="2"/>
      </rPr>
      <t xml:space="preserve"> </t>
    </r>
  </si>
  <si>
    <r>
      <t>Criterio (destino)</t>
    </r>
    <r>
      <rPr>
        <sz val="10"/>
        <color indexed="8"/>
        <rFont val="Calibri"/>
        <family val="2"/>
      </rPr>
      <t xml:space="preserve"> </t>
    </r>
  </si>
  <si>
    <t>Fuente: Entidades Financieras Privadas y de la Economía Popular y Solidaria</t>
  </si>
  <si>
    <t>Segmento Vivienda de Interés Social</t>
  </si>
  <si>
    <t>(17)</t>
  </si>
  <si>
    <t>Destinado a financiar vivienda de interés social considerando un valor comercial de la vivienda de hasta 177.66 Salarios Básicos Unificados y demás réquisitos establecidos en la normativa legal vigente.</t>
  </si>
  <si>
    <t>Social (17) (*******)</t>
  </si>
  <si>
    <t>Social (*******)</t>
  </si>
  <si>
    <t>Promedio ponderado por monto, de las tasas de interés efectivas pactadas en las operaciones de crédito concedidas por las entidades del sistema financiero privado y de la economía popular y solidaria. La base de cálculo corresponderá a las tasas de interés efectivas convenidas en las operaciones realizadas en las cuatro semanas precedentes a la última semana completa de cada mes.</t>
  </si>
  <si>
    <t xml:space="preserve">(*****) </t>
  </si>
  <si>
    <t>Conforme Resolución 496-2019-F de 28 de febrero de 2019, la Junta de Política y Regulación Monetaria y Financiera crea los segmentos de la cartera Productivo Agrícola y Ganadero; y, Microcrédito Agrícola y Ganadero, aplicable para el Sistema Financiero Nacional.</t>
  </si>
  <si>
    <t>(******)</t>
  </si>
  <si>
    <t xml:space="preserve"> De acuerdo a la Resolución No.-526-2019-F de 17 de junio de 2019, la Junta de Política y Regulación Monetaria y Financiera crea el segmento de Crédito Educativo Social, aplicable para el Sistema Financiero Nacional.</t>
  </si>
  <si>
    <t xml:space="preserve">(*******) </t>
  </si>
  <si>
    <t>A través de la Resolución No. 555-2019–F de fecha 23 de diciembre de 2019, se modifica la clasificación de microcrédito y sus subsegmentos, además de la incorporación del segmento de Crédito Vivienda de Interés Social.</t>
  </si>
  <si>
    <t>boletín anuario 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</si>
</sst>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82" formatCode="General_)"/>
  </numFmts>
  <fonts count="31" x14ac:knownFonts="1">
    <font>
      <sz val="12"/>
      <name val="Helv"/>
    </font>
    <font>
      <sz val="10"/>
      <name val="Arial"/>
      <family val="2"/>
    </font>
    <font>
      <sz val="10"/>
      <name val="Arial"/>
      <family val="2"/>
    </font>
    <font>
      <sz val="12"/>
      <name val="Helv"/>
    </font>
    <font>
      <sz val="10"/>
      <color indexed="8"/>
      <name val="Calibri"/>
      <family val="2"/>
    </font>
    <font>
      <i/>
      <sz val="10"/>
      <color indexed="8"/>
      <name val="Calibri"/>
      <family val="2"/>
    </font>
    <font>
      <b/>
      <sz val="10"/>
      <name val="Arial"/>
      <family val="2"/>
    </font>
    <font>
      <sz val="10"/>
      <name val="Calibri"/>
      <family val="2"/>
    </font>
    <font>
      <sz val="11"/>
      <name val="Arial"/>
      <family val="2"/>
    </font>
    <font>
      <sz val="11"/>
      <color theme="1"/>
      <name val="Calibri"/>
      <family val="2"/>
      <scheme val="minor"/>
    </font>
    <font>
      <u/>
      <sz val="12"/>
      <color theme="10"/>
      <name val="Helv"/>
    </font>
    <font>
      <sz val="12"/>
      <name val="Calibri"/>
      <family val="2"/>
      <scheme val="minor"/>
    </font>
    <font>
      <b/>
      <i/>
      <sz val="12"/>
      <color theme="4" tint="-0.249977111117893"/>
      <name val="Calibri"/>
      <family val="2"/>
      <scheme val="minor"/>
    </font>
    <font>
      <b/>
      <sz val="12"/>
      <color theme="4" tint="-0.249977111117893"/>
      <name val="Calibri"/>
      <family val="2"/>
      <scheme val="minor"/>
    </font>
    <font>
      <sz val="10"/>
      <color theme="4" tint="-0.249977111117893"/>
      <name val="Calibri"/>
      <family val="2"/>
      <scheme val="minor"/>
    </font>
    <font>
      <b/>
      <sz val="10"/>
      <color theme="4" tint="-0.249977111117893"/>
      <name val="Calibri"/>
      <family val="2"/>
      <scheme val="minor"/>
    </font>
    <font>
      <b/>
      <sz val="12"/>
      <color theme="0"/>
      <name val="Calibri"/>
      <family val="2"/>
      <scheme val="minor"/>
    </font>
    <font>
      <sz val="12"/>
      <color theme="0"/>
      <name val="Calibri"/>
      <family val="2"/>
      <scheme val="minor"/>
    </font>
    <font>
      <sz val="12"/>
      <color theme="4" tint="-0.249977111117893"/>
      <name val="Calibri"/>
      <family val="2"/>
      <scheme val="minor"/>
    </font>
    <font>
      <u/>
      <sz val="12"/>
      <color theme="10"/>
      <name val="Calibri"/>
      <family val="2"/>
      <scheme val="minor"/>
    </font>
    <font>
      <b/>
      <sz val="10"/>
      <color theme="0"/>
      <name val="Calibri"/>
      <family val="2"/>
      <scheme val="minor"/>
    </font>
    <font>
      <sz val="12"/>
      <color theme="4" tint="-0.249977111117893"/>
      <name val="Calibri"/>
      <family val="2"/>
    </font>
    <font>
      <sz val="10"/>
      <color theme="4" tint="-0.249977111117893"/>
      <name val="Calibri"/>
      <family val="2"/>
    </font>
    <font>
      <b/>
      <sz val="10"/>
      <color theme="4" tint="-0.249977111117893"/>
      <name val="Calibri"/>
      <family val="2"/>
    </font>
    <font>
      <b/>
      <u/>
      <sz val="12"/>
      <color theme="4" tint="-0.249977111117893"/>
      <name val="Calibri"/>
      <family val="2"/>
      <scheme val="minor"/>
    </font>
    <font>
      <b/>
      <sz val="10"/>
      <color theme="0"/>
      <name val="Calibri"/>
      <family val="2"/>
    </font>
    <font>
      <sz val="10"/>
      <color theme="0"/>
      <name val="Calibri"/>
      <family val="2"/>
    </font>
    <font>
      <sz val="10"/>
      <color rgb="FF000000"/>
      <name val="Calibri"/>
      <family val="2"/>
    </font>
    <font>
      <sz val="10"/>
      <color theme="1"/>
      <name val="Calibri"/>
      <family val="2"/>
    </font>
    <font>
      <b/>
      <sz val="10"/>
      <color rgb="FFFFFFFF"/>
      <name val="Calibri"/>
      <family val="2"/>
    </font>
    <font>
      <sz val="9"/>
      <color rgb="FF000000"/>
      <name val="Calibri"/>
      <family val="2"/>
    </font>
  </fonts>
  <fills count="9">
    <fill>
      <patternFill patternType="none"/>
    </fill>
    <fill>
      <patternFill patternType="gray125"/>
    </fill>
    <fill>
      <patternFill patternType="solid">
        <fgColor theme="1" tint="0.499984740745262"/>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249977111117893"/>
        <bgColor indexed="64"/>
      </patternFill>
    </fill>
    <fill>
      <patternFill patternType="solid">
        <fgColor rgb="FF1F497D"/>
        <bgColor indexed="64"/>
      </patternFill>
    </fill>
    <fill>
      <patternFill patternType="solid">
        <fgColor rgb="FFDBE5F1"/>
        <bgColor indexed="64"/>
      </patternFill>
    </fill>
    <fill>
      <patternFill patternType="solid">
        <fgColor theme="4" tint="0.79998168889431442"/>
        <bgColor indexed="64"/>
      </patternFill>
    </fill>
  </fills>
  <borders count="29">
    <border>
      <left/>
      <right/>
      <top/>
      <bottom/>
      <diagonal/>
    </border>
    <border>
      <left/>
      <right/>
      <top/>
      <bottom style="medium">
        <color indexed="64"/>
      </bottom>
      <diagonal/>
    </border>
    <border>
      <left style="medium">
        <color theme="0" tint="-4.9989318521683403E-2"/>
      </left>
      <right/>
      <top/>
      <bottom/>
      <diagonal/>
    </border>
    <border>
      <left/>
      <right style="medium">
        <color theme="0" tint="-4.9989318521683403E-2"/>
      </right>
      <top/>
      <bottom/>
      <diagonal/>
    </border>
    <border>
      <left/>
      <right style="medium">
        <color theme="0"/>
      </right>
      <top/>
      <bottom/>
      <diagonal/>
    </border>
    <border>
      <left/>
      <right style="medium">
        <color theme="0"/>
      </right>
      <top style="thin">
        <color theme="0"/>
      </top>
      <bottom/>
      <diagonal/>
    </border>
    <border>
      <left style="medium">
        <color theme="0"/>
      </left>
      <right/>
      <top/>
      <bottom/>
      <diagonal/>
    </border>
    <border>
      <left/>
      <right style="thin">
        <color theme="0"/>
      </right>
      <top/>
      <bottom/>
      <diagonal/>
    </border>
    <border>
      <left/>
      <right/>
      <top style="thin">
        <color theme="0"/>
      </top>
      <bottom/>
      <diagonal/>
    </border>
    <border>
      <left style="thin">
        <color theme="3" tint="0.39997558519241921"/>
      </left>
      <right style="thin">
        <color theme="3" tint="0.39997558519241921"/>
      </right>
      <top style="thin">
        <color theme="3" tint="0.39997558519241921"/>
      </top>
      <bottom style="thin">
        <color theme="3" tint="0.39997558519241921"/>
      </bottom>
      <diagonal/>
    </border>
    <border>
      <left style="thin">
        <color theme="3" tint="0.39997558519241921"/>
      </left>
      <right/>
      <top style="thin">
        <color theme="3" tint="0.39997558519241921"/>
      </top>
      <bottom/>
      <diagonal/>
    </border>
    <border>
      <left/>
      <right style="thin">
        <color theme="3" tint="0.39997558519241921"/>
      </right>
      <top style="thin">
        <color theme="3" tint="0.39997558519241921"/>
      </top>
      <bottom/>
      <diagonal/>
    </border>
    <border>
      <left style="thin">
        <color theme="3" tint="0.39997558519241921"/>
      </left>
      <right/>
      <top/>
      <bottom/>
      <diagonal/>
    </border>
    <border>
      <left/>
      <right style="thin">
        <color theme="3" tint="0.39997558519241921"/>
      </right>
      <top/>
      <bottom/>
      <diagonal/>
    </border>
    <border>
      <left style="thin">
        <color theme="3" tint="0.39997558519241921"/>
      </left>
      <right/>
      <top/>
      <bottom style="thin">
        <color theme="3" tint="0.39997558519241921"/>
      </bottom>
      <diagonal/>
    </border>
    <border>
      <left/>
      <right style="thin">
        <color theme="3" tint="0.39997558519241921"/>
      </right>
      <top/>
      <bottom style="thin">
        <color theme="3" tint="0.39997558519241921"/>
      </bottom>
      <diagonal/>
    </border>
    <border>
      <left style="thin">
        <color theme="3" tint="0.39997558519241921"/>
      </left>
      <right/>
      <top style="thin">
        <color theme="3" tint="0.39997558519241921"/>
      </top>
      <bottom style="thin">
        <color theme="3" tint="0.39997558519241921"/>
      </bottom>
      <diagonal/>
    </border>
    <border>
      <left/>
      <right style="thin">
        <color theme="3" tint="0.39997558519241921"/>
      </right>
      <top style="thin">
        <color theme="3" tint="0.39997558519241921"/>
      </top>
      <bottom style="thin">
        <color theme="3" tint="0.39997558519241921"/>
      </bottom>
      <diagonal/>
    </border>
    <border>
      <left style="thin">
        <color theme="3" tint="0.39997558519241921"/>
      </left>
      <right style="thin">
        <color theme="3" tint="0.39997558519241921"/>
      </right>
      <top style="thin">
        <color theme="3" tint="0.39997558519241921"/>
      </top>
      <bottom/>
      <diagonal/>
    </border>
    <border>
      <left style="thin">
        <color theme="3" tint="0.39997558519241921"/>
      </left>
      <right style="thin">
        <color theme="3" tint="0.39997558519241921"/>
      </right>
      <top/>
      <bottom/>
      <diagonal/>
    </border>
    <border>
      <left style="thin">
        <color theme="3" tint="0.39997558519241921"/>
      </left>
      <right style="thin">
        <color theme="3" tint="0.39997558519241921"/>
      </right>
      <top/>
      <bottom style="thin">
        <color theme="3" tint="0.39997558519241921"/>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medium">
        <color theme="0" tint="-4.9989318521683403E-2"/>
      </left>
      <right/>
      <top/>
      <bottom style="thin">
        <color theme="0"/>
      </bottom>
      <diagonal/>
    </border>
    <border>
      <left/>
      <right style="medium">
        <color theme="0" tint="-4.9989318521683403E-2"/>
      </right>
      <top/>
      <bottom style="thin">
        <color theme="0"/>
      </bottom>
      <diagonal/>
    </border>
    <border>
      <left/>
      <right style="medium">
        <color theme="0"/>
      </right>
      <top/>
      <bottom style="thin">
        <color theme="0"/>
      </bottom>
      <diagonal/>
    </border>
    <border>
      <left style="thin">
        <color theme="0"/>
      </left>
      <right/>
      <top/>
      <bottom/>
      <diagonal/>
    </border>
    <border>
      <left style="medium">
        <color theme="0"/>
      </left>
      <right/>
      <top/>
      <bottom style="thin">
        <color theme="0"/>
      </bottom>
      <diagonal/>
    </border>
  </borders>
  <cellStyleXfs count="14">
    <xf numFmtId="182" fontId="0" fillId="0" borderId="0"/>
    <xf numFmtId="0" fontId="10" fillId="0" borderId="0" applyNumberFormat="0" applyFill="0" applyBorder="0" applyAlignment="0" applyProtection="0">
      <alignment vertical="top"/>
      <protection locked="0"/>
    </xf>
    <xf numFmtId="0" fontId="9" fillId="0" borderId="0"/>
    <xf numFmtId="0" fontId="3" fillId="0" borderId="0"/>
    <xf numFmtId="0" fontId="3" fillId="0" borderId="0"/>
    <xf numFmtId="0" fontId="3" fillId="0" borderId="0"/>
    <xf numFmtId="0" fontId="3" fillId="0" borderId="0"/>
    <xf numFmtId="0" fontId="3" fillId="0" borderId="0"/>
    <xf numFmtId="0" fontId="2" fillId="0" borderId="0"/>
    <xf numFmtId="0" fontId="9" fillId="0" borderId="0"/>
    <xf numFmtId="0" fontId="2" fillId="0" borderId="0"/>
    <xf numFmtId="0" fontId="1" fillId="0" borderId="0"/>
    <xf numFmtId="0" fontId="3" fillId="0" borderId="0"/>
    <xf numFmtId="0" fontId="3" fillId="0" borderId="0"/>
  </cellStyleXfs>
  <cellXfs count="205">
    <xf numFmtId="182" fontId="0" fillId="0" borderId="0" xfId="0"/>
    <xf numFmtId="182" fontId="11" fillId="0" borderId="0" xfId="0" applyFont="1"/>
    <xf numFmtId="182" fontId="12" fillId="0" borderId="0" xfId="0" applyFont="1"/>
    <xf numFmtId="182" fontId="13" fillId="0" borderId="0" xfId="0" applyFont="1"/>
    <xf numFmtId="182" fontId="14" fillId="0" borderId="0" xfId="0" applyFont="1"/>
    <xf numFmtId="0" fontId="15" fillId="0" borderId="0" xfId="10" applyFont="1" applyAlignment="1">
      <alignment horizontal="center"/>
    </xf>
    <xf numFmtId="0" fontId="14" fillId="0" borderId="0" xfId="10" applyFont="1" applyAlignment="1">
      <alignment horizontal="center"/>
    </xf>
    <xf numFmtId="0" fontId="14" fillId="0" borderId="0" xfId="9" applyFont="1"/>
    <xf numFmtId="0" fontId="15" fillId="0" borderId="1" xfId="10" applyFont="1" applyBorder="1"/>
    <xf numFmtId="182" fontId="14" fillId="0" borderId="1" xfId="12" applyNumberFormat="1" applyFont="1" applyBorder="1"/>
    <xf numFmtId="0" fontId="15" fillId="0" borderId="0" xfId="10" applyFont="1" applyBorder="1"/>
    <xf numFmtId="0" fontId="14" fillId="0" borderId="0" xfId="10" applyFont="1" applyBorder="1" applyAlignment="1">
      <alignment horizontal="center"/>
    </xf>
    <xf numFmtId="49" fontId="15" fillId="0" borderId="0" xfId="10" applyNumberFormat="1" applyFont="1" applyBorder="1" applyAlignment="1">
      <alignment horizontal="center"/>
    </xf>
    <xf numFmtId="182" fontId="14" fillId="0" borderId="0" xfId="12" applyNumberFormat="1" applyFont="1" applyBorder="1"/>
    <xf numFmtId="0" fontId="14" fillId="0" borderId="0" xfId="10" applyFont="1" applyBorder="1" applyAlignment="1">
      <alignment horizontal="left"/>
    </xf>
    <xf numFmtId="4" fontId="14" fillId="0" borderId="0" xfId="10" applyNumberFormat="1" applyFont="1" applyBorder="1" applyAlignment="1">
      <alignment horizontal="center"/>
    </xf>
    <xf numFmtId="39" fontId="14" fillId="0" borderId="0" xfId="0" applyNumberFormat="1" applyFont="1" applyProtection="1"/>
    <xf numFmtId="0" fontId="14" fillId="0" borderId="1" xfId="10" applyFont="1" applyBorder="1" applyAlignment="1">
      <alignment horizontal="left"/>
    </xf>
    <xf numFmtId="4" fontId="14" fillId="0" borderId="1" xfId="10" applyNumberFormat="1" applyFont="1" applyBorder="1"/>
    <xf numFmtId="4" fontId="14" fillId="0" borderId="0" xfId="10" applyNumberFormat="1" applyFont="1" applyBorder="1"/>
    <xf numFmtId="39" fontId="14" fillId="0" borderId="0" xfId="10" applyNumberFormat="1" applyFont="1" applyProtection="1"/>
    <xf numFmtId="0" fontId="14" fillId="0" borderId="0" xfId="10" applyFont="1"/>
    <xf numFmtId="182" fontId="14" fillId="0" borderId="0" xfId="0" applyFont="1" applyAlignment="1"/>
    <xf numFmtId="0" fontId="15" fillId="0" borderId="0" xfId="10" applyFont="1" applyBorder="1" applyAlignment="1">
      <alignment horizontal="right"/>
    </xf>
    <xf numFmtId="182" fontId="14" fillId="0" borderId="0" xfId="0" applyFont="1" applyFill="1"/>
    <xf numFmtId="39" fontId="14" fillId="0" borderId="0" xfId="0" applyNumberFormat="1" applyFont="1" applyFill="1" applyProtection="1"/>
    <xf numFmtId="0" fontId="14" fillId="0" borderId="0" xfId="10" applyFont="1" applyBorder="1" applyAlignment="1">
      <alignment horizontal="right"/>
    </xf>
    <xf numFmtId="182" fontId="14" fillId="0" borderId="0" xfId="13" applyNumberFormat="1" applyFont="1" applyAlignment="1">
      <alignment horizontal="center"/>
    </xf>
    <xf numFmtId="0" fontId="14" fillId="0" borderId="0" xfId="10" applyFont="1" applyFill="1" applyBorder="1" applyAlignment="1">
      <alignment horizontal="left"/>
    </xf>
    <xf numFmtId="4" fontId="14" fillId="0" borderId="0" xfId="10" applyNumberFormat="1" applyFont="1" applyFill="1" applyBorder="1" applyAlignment="1">
      <alignment horizontal="center"/>
    </xf>
    <xf numFmtId="4" fontId="11" fillId="0" borderId="0" xfId="10" applyNumberFormat="1" applyFont="1" applyBorder="1" applyAlignment="1">
      <alignment horizontal="center"/>
    </xf>
    <xf numFmtId="0" fontId="15" fillId="0" borderId="0" xfId="10" applyFont="1" applyFill="1" applyBorder="1" applyAlignment="1">
      <alignment horizontal="right"/>
    </xf>
    <xf numFmtId="0" fontId="15" fillId="0" borderId="1" xfId="10" applyFont="1" applyFill="1" applyBorder="1"/>
    <xf numFmtId="0" fontId="14" fillId="0" borderId="1" xfId="10" applyFont="1" applyFill="1" applyBorder="1" applyAlignment="1">
      <alignment horizontal="left"/>
    </xf>
    <xf numFmtId="4" fontId="14" fillId="0" borderId="1" xfId="10" applyNumberFormat="1" applyFont="1" applyFill="1" applyBorder="1"/>
    <xf numFmtId="182" fontId="14" fillId="0" borderId="1" xfId="12" applyNumberFormat="1" applyFont="1" applyFill="1" applyBorder="1"/>
    <xf numFmtId="182" fontId="16" fillId="2" borderId="0" xfId="0" applyFont="1" applyFill="1"/>
    <xf numFmtId="182" fontId="17" fillId="2" borderId="0" xfId="0" applyFont="1" applyFill="1"/>
    <xf numFmtId="182" fontId="18" fillId="3" borderId="0" xfId="0" applyFont="1" applyFill="1"/>
    <xf numFmtId="182" fontId="19" fillId="3" borderId="0" xfId="1" applyNumberFormat="1" applyFont="1" applyFill="1" applyAlignment="1" applyProtection="1"/>
    <xf numFmtId="0" fontId="15" fillId="3" borderId="0" xfId="10" applyFont="1" applyFill="1" applyBorder="1" applyAlignment="1">
      <alignment horizontal="center"/>
    </xf>
    <xf numFmtId="0" fontId="14" fillId="3" borderId="0" xfId="10" applyFont="1" applyFill="1" applyBorder="1" applyAlignment="1">
      <alignment horizontal="left"/>
    </xf>
    <xf numFmtId="4" fontId="14" fillId="3" borderId="0" xfId="10" applyNumberFormat="1" applyFont="1" applyFill="1" applyBorder="1" applyAlignment="1">
      <alignment horizontal="center"/>
    </xf>
    <xf numFmtId="0" fontId="15" fillId="3" borderId="0" xfId="10" applyFont="1" applyFill="1" applyBorder="1"/>
    <xf numFmtId="182" fontId="14" fillId="3" borderId="0" xfId="0" applyFont="1" applyFill="1"/>
    <xf numFmtId="0" fontId="20" fillId="2" borderId="0" xfId="10" applyFont="1" applyFill="1" applyBorder="1"/>
    <xf numFmtId="39" fontId="20" fillId="2" borderId="0" xfId="10" applyNumberFormat="1" applyFont="1" applyFill="1" applyBorder="1" applyAlignment="1" applyProtection="1">
      <alignment horizontal="center"/>
    </xf>
    <xf numFmtId="0" fontId="20" fillId="2" borderId="0" xfId="10" applyFont="1" applyFill="1" applyBorder="1" applyAlignment="1">
      <alignment horizontal="left"/>
    </xf>
    <xf numFmtId="49" fontId="20" fillId="2" borderId="0" xfId="10" applyNumberFormat="1" applyFont="1" applyFill="1" applyBorder="1" applyAlignment="1">
      <alignment horizontal="center"/>
    </xf>
    <xf numFmtId="39" fontId="20" fillId="2" borderId="2" xfId="10" applyNumberFormat="1" applyFont="1" applyFill="1" applyBorder="1" applyAlignment="1" applyProtection="1">
      <alignment horizontal="center"/>
    </xf>
    <xf numFmtId="0" fontId="20" fillId="2" borderId="3" xfId="10" applyFont="1" applyFill="1" applyBorder="1" applyAlignment="1">
      <alignment horizontal="center"/>
    </xf>
    <xf numFmtId="182" fontId="20" fillId="2" borderId="0" xfId="13" applyNumberFormat="1" applyFont="1" applyFill="1" applyBorder="1" applyAlignment="1">
      <alignment horizontal="center"/>
    </xf>
    <xf numFmtId="0" fontId="20" fillId="2" borderId="2" xfId="10" applyFont="1" applyFill="1" applyBorder="1" applyAlignment="1">
      <alignment horizontal="center"/>
    </xf>
    <xf numFmtId="49" fontId="20" fillId="2" borderId="2" xfId="10" applyNumberFormat="1" applyFont="1" applyFill="1" applyBorder="1" applyAlignment="1">
      <alignment horizontal="center"/>
    </xf>
    <xf numFmtId="0" fontId="15" fillId="3" borderId="0" xfId="10" applyFont="1" applyFill="1" applyBorder="1" applyAlignment="1">
      <alignment horizontal="right"/>
    </xf>
    <xf numFmtId="182" fontId="14" fillId="3" borderId="0" xfId="13" applyNumberFormat="1" applyFont="1" applyFill="1" applyAlignment="1">
      <alignment horizontal="center"/>
    </xf>
    <xf numFmtId="2" fontId="14" fillId="3" borderId="0" xfId="13" applyNumberFormat="1" applyFont="1" applyFill="1" applyAlignment="1">
      <alignment horizontal="center"/>
    </xf>
    <xf numFmtId="0" fontId="20" fillId="2" borderId="0" xfId="10" applyFont="1" applyFill="1" applyBorder="1" applyAlignment="1">
      <alignment horizontal="center"/>
    </xf>
    <xf numFmtId="0" fontId="21" fillId="0" borderId="0" xfId="10" applyFont="1" applyAlignment="1">
      <alignment horizontal="left"/>
    </xf>
    <xf numFmtId="182" fontId="21" fillId="0" borderId="0" xfId="12" applyNumberFormat="1" applyFont="1" applyAlignment="1">
      <alignment horizontal="left"/>
    </xf>
    <xf numFmtId="39" fontId="21" fillId="0" borderId="0" xfId="0" applyNumberFormat="1" applyFont="1" applyProtection="1"/>
    <xf numFmtId="0" fontId="22" fillId="0" borderId="0" xfId="10" quotePrefix="1" applyFont="1"/>
    <xf numFmtId="0" fontId="22" fillId="0" borderId="0" xfId="0" applyNumberFormat="1" applyFont="1"/>
    <xf numFmtId="4" fontId="22" fillId="0" borderId="0" xfId="10" applyNumberFormat="1" applyFont="1" applyBorder="1"/>
    <xf numFmtId="0" fontId="22" fillId="0" borderId="0" xfId="10" applyFont="1" applyBorder="1"/>
    <xf numFmtId="0" fontId="22" fillId="0" borderId="0" xfId="10" applyNumberFormat="1" applyFont="1" applyBorder="1"/>
    <xf numFmtId="0" fontId="22" fillId="0" borderId="0" xfId="10" quotePrefix="1" applyFont="1" applyBorder="1"/>
    <xf numFmtId="0" fontId="22" fillId="0" borderId="0" xfId="10" applyFont="1"/>
    <xf numFmtId="0" fontId="22" fillId="0" borderId="0" xfId="10" applyFont="1" applyAlignment="1"/>
    <xf numFmtId="0" fontId="22" fillId="0" borderId="0" xfId="10" applyFont="1" applyFill="1"/>
    <xf numFmtId="182" fontId="22" fillId="0" borderId="0" xfId="13" applyNumberFormat="1" applyFont="1"/>
    <xf numFmtId="0" fontId="23" fillId="3" borderId="0" xfId="10" applyFont="1" applyFill="1" applyBorder="1" applyAlignment="1">
      <alignment horizontal="right"/>
    </xf>
    <xf numFmtId="0" fontId="22" fillId="3" borderId="0" xfId="10" applyFont="1" applyFill="1" applyBorder="1" applyAlignment="1">
      <alignment horizontal="left"/>
    </xf>
    <xf numFmtId="4" fontId="22" fillId="3" borderId="0" xfId="10" applyNumberFormat="1" applyFont="1" applyFill="1" applyBorder="1" applyAlignment="1">
      <alignment horizontal="center"/>
    </xf>
    <xf numFmtId="0" fontId="15" fillId="0" borderId="0" xfId="10" applyFont="1" applyAlignment="1">
      <alignment horizontal="center"/>
    </xf>
    <xf numFmtId="0" fontId="20" fillId="2" borderId="0" xfId="10" applyFont="1" applyFill="1" applyBorder="1" applyAlignment="1">
      <alignment horizontal="center" vertical="center"/>
    </xf>
    <xf numFmtId="0" fontId="23" fillId="0" borderId="0" xfId="10" applyFont="1" applyFill="1" applyBorder="1" applyAlignment="1">
      <alignment horizontal="right"/>
    </xf>
    <xf numFmtId="0" fontId="22" fillId="0" borderId="0" xfId="10" applyFont="1" applyFill="1" applyBorder="1" applyAlignment="1">
      <alignment horizontal="left"/>
    </xf>
    <xf numFmtId="4" fontId="22" fillId="0" borderId="0" xfId="10" applyNumberFormat="1" applyFont="1" applyFill="1" applyBorder="1" applyAlignment="1">
      <alignment horizontal="center"/>
    </xf>
    <xf numFmtId="0" fontId="20" fillId="2" borderId="0" xfId="10" applyFont="1" applyFill="1" applyBorder="1" applyAlignment="1">
      <alignment horizontal="center" vertical="center" wrapText="1"/>
    </xf>
    <xf numFmtId="182" fontId="20" fillId="2" borderId="4" xfId="13" applyNumberFormat="1" applyFont="1" applyFill="1" applyBorder="1" applyAlignment="1">
      <alignment horizontal="center"/>
    </xf>
    <xf numFmtId="0" fontId="20" fillId="2" borderId="5" xfId="10" applyFont="1" applyFill="1" applyBorder="1" applyAlignment="1">
      <alignment horizontal="center"/>
    </xf>
    <xf numFmtId="0" fontId="20" fillId="2" borderId="4" xfId="10" applyFont="1" applyFill="1" applyBorder="1" applyAlignment="1">
      <alignment horizontal="center"/>
    </xf>
    <xf numFmtId="49" fontId="20" fillId="2" borderId="4" xfId="10" applyNumberFormat="1" applyFont="1" applyFill="1" applyBorder="1" applyAlignment="1">
      <alignment horizontal="center"/>
    </xf>
    <xf numFmtId="0" fontId="20" fillId="2" borderId="6" xfId="10" applyFont="1" applyFill="1" applyBorder="1" applyAlignment="1">
      <alignment horizontal="center"/>
    </xf>
    <xf numFmtId="49" fontId="20" fillId="2" borderId="6" xfId="10" applyNumberFormat="1" applyFont="1" applyFill="1" applyBorder="1" applyAlignment="1">
      <alignment horizontal="center"/>
    </xf>
    <xf numFmtId="182" fontId="20" fillId="2" borderId="0" xfId="13" applyNumberFormat="1" applyFont="1" applyFill="1" applyBorder="1" applyAlignment="1">
      <alignment horizontal="center" vertical="top"/>
    </xf>
    <xf numFmtId="182" fontId="24" fillId="3" borderId="0" xfId="0" applyFont="1" applyFill="1"/>
    <xf numFmtId="39" fontId="20" fillId="2" borderId="0" xfId="10" applyNumberFormat="1" applyFont="1" applyFill="1" applyBorder="1" applyAlignment="1" applyProtection="1">
      <alignment horizontal="center" vertical="center"/>
    </xf>
    <xf numFmtId="182" fontId="14" fillId="0" borderId="0" xfId="0" applyFont="1" applyAlignment="1">
      <alignment vertical="center"/>
    </xf>
    <xf numFmtId="0" fontId="15" fillId="0" borderId="0" xfId="10" applyFont="1" applyAlignment="1"/>
    <xf numFmtId="0" fontId="20" fillId="2" borderId="2" xfId="10" applyFont="1" applyFill="1" applyBorder="1" applyAlignment="1">
      <alignment horizontal="center" vertical="center"/>
    </xf>
    <xf numFmtId="0" fontId="20" fillId="2" borderId="0" xfId="10" applyFont="1" applyFill="1" applyBorder="1" applyAlignment="1">
      <alignment horizontal="center" vertical="center" wrapText="1"/>
    </xf>
    <xf numFmtId="0" fontId="20" fillId="2" borderId="3" xfId="10" applyFont="1" applyFill="1" applyBorder="1" applyAlignment="1">
      <alignment horizontal="center" vertical="center" wrapText="1"/>
    </xf>
    <xf numFmtId="39" fontId="20" fillId="2" borderId="2" xfId="10" applyNumberFormat="1" applyFont="1" applyFill="1" applyBorder="1" applyAlignment="1" applyProtection="1">
      <alignment horizontal="center" vertical="center" wrapText="1"/>
    </xf>
    <xf numFmtId="39" fontId="20" fillId="2" borderId="0" xfId="10" applyNumberFormat="1" applyFont="1" applyFill="1" applyBorder="1" applyAlignment="1" applyProtection="1">
      <alignment horizontal="center" vertical="center" wrapText="1"/>
    </xf>
    <xf numFmtId="39" fontId="20" fillId="2" borderId="2" xfId="10" applyNumberFormat="1" applyFont="1" applyFill="1" applyBorder="1" applyAlignment="1" applyProtection="1">
      <alignment horizontal="center" vertical="center"/>
    </xf>
    <xf numFmtId="182" fontId="20" fillId="2" borderId="0" xfId="13" applyNumberFormat="1" applyFont="1" applyFill="1" applyBorder="1" applyAlignment="1">
      <alignment horizontal="center" wrapText="1"/>
    </xf>
    <xf numFmtId="182" fontId="20" fillId="2" borderId="0" xfId="13" applyNumberFormat="1" applyFont="1" applyFill="1" applyBorder="1" applyAlignment="1">
      <alignment horizontal="center" vertical="center" wrapText="1"/>
    </xf>
    <xf numFmtId="182" fontId="20" fillId="2" borderId="3" xfId="13" applyNumberFormat="1" applyFont="1" applyFill="1" applyBorder="1" applyAlignment="1">
      <alignment horizontal="center" vertical="center" wrapText="1"/>
    </xf>
    <xf numFmtId="0" fontId="20" fillId="2" borderId="2" xfId="10" applyFont="1" applyFill="1" applyBorder="1" applyAlignment="1">
      <alignment horizontal="center" vertical="center" wrapText="1"/>
    </xf>
    <xf numFmtId="0" fontId="20" fillId="2" borderId="0" xfId="10" applyFont="1" applyFill="1" applyBorder="1" applyAlignment="1">
      <alignment horizontal="center" vertical="center" wrapText="1"/>
    </xf>
    <xf numFmtId="0" fontId="21" fillId="0" borderId="0" xfId="10" applyNumberFormat="1" applyFont="1" applyAlignment="1">
      <alignment horizontal="left"/>
    </xf>
    <xf numFmtId="0" fontId="20" fillId="2" borderId="7" xfId="10" applyFont="1" applyFill="1" applyBorder="1" applyAlignment="1">
      <alignment horizontal="center"/>
    </xf>
    <xf numFmtId="49" fontId="20" fillId="2" borderId="7" xfId="10" applyNumberFormat="1" applyFont="1" applyFill="1" applyBorder="1" applyAlignment="1">
      <alignment horizontal="center"/>
    </xf>
    <xf numFmtId="4" fontId="14" fillId="0" borderId="8" xfId="10" applyNumberFormat="1" applyFont="1" applyBorder="1"/>
    <xf numFmtId="182" fontId="14" fillId="4" borderId="0" xfId="0" applyFont="1" applyFill="1"/>
    <xf numFmtId="0" fontId="14" fillId="4" borderId="0" xfId="10" applyFont="1" applyFill="1" applyBorder="1" applyAlignment="1">
      <alignment horizontal="left"/>
    </xf>
    <xf numFmtId="4" fontId="14" fillId="4" borderId="0" xfId="10" applyNumberFormat="1" applyFont="1" applyFill="1" applyBorder="1" applyAlignment="1">
      <alignment horizontal="center"/>
    </xf>
    <xf numFmtId="0" fontId="15" fillId="4" borderId="0" xfId="10" applyFont="1" applyFill="1" applyBorder="1"/>
    <xf numFmtId="0" fontId="15" fillId="4" borderId="0" xfId="10" applyFont="1" applyFill="1" applyBorder="1" applyAlignment="1">
      <alignment horizontal="center"/>
    </xf>
    <xf numFmtId="182" fontId="6" fillId="0" borderId="0" xfId="13" applyNumberFormat="1" applyFont="1" applyAlignment="1">
      <alignment horizontal="center"/>
    </xf>
    <xf numFmtId="182" fontId="7" fillId="0" borderId="0" xfId="0" applyFont="1"/>
    <xf numFmtId="0" fontId="25" fillId="5" borderId="0" xfId="6" applyFont="1" applyFill="1"/>
    <xf numFmtId="0" fontId="26" fillId="5" borderId="0" xfId="6" applyFont="1" applyFill="1"/>
    <xf numFmtId="0" fontId="7" fillId="0" borderId="0" xfId="6" applyFont="1"/>
    <xf numFmtId="0" fontId="7" fillId="0" borderId="0" xfId="6" applyFont="1" applyFill="1"/>
    <xf numFmtId="0" fontId="27" fillId="0" borderId="0" xfId="6" applyFont="1" applyAlignment="1">
      <alignment vertical="center" wrapText="1" readingOrder="1"/>
    </xf>
    <xf numFmtId="0" fontId="27" fillId="0" borderId="0" xfId="6" applyFont="1" applyFill="1" applyAlignment="1">
      <alignment vertical="center" wrapText="1" readingOrder="1"/>
    </xf>
    <xf numFmtId="0" fontId="27" fillId="0" borderId="0" xfId="6" applyNumberFormat="1" applyFont="1" applyFill="1" applyAlignment="1">
      <alignment vertical="center" wrapText="1" readingOrder="1"/>
    </xf>
    <xf numFmtId="0" fontId="27" fillId="0" borderId="0" xfId="6" applyFont="1" applyFill="1" applyAlignment="1">
      <alignment horizontal="left" vertical="center" wrapText="1" readingOrder="1"/>
    </xf>
    <xf numFmtId="0" fontId="7" fillId="0" borderId="0" xfId="6" applyFont="1" applyFill="1" applyAlignment="1">
      <alignment horizontal="left"/>
    </xf>
    <xf numFmtId="0" fontId="7" fillId="0" borderId="0" xfId="6" applyFont="1" applyFill="1" applyAlignment="1">
      <alignment vertical="center" wrapText="1"/>
    </xf>
    <xf numFmtId="182" fontId="28" fillId="0" borderId="0" xfId="0" applyFont="1"/>
    <xf numFmtId="182" fontId="28" fillId="0" borderId="0" xfId="0" applyFont="1" applyAlignment="1">
      <alignment horizontal="center" vertical="center" wrapText="1"/>
    </xf>
    <xf numFmtId="0" fontId="7" fillId="0" borderId="0" xfId="2" applyFont="1" applyFill="1"/>
    <xf numFmtId="0" fontId="27" fillId="0" borderId="0" xfId="2" applyFont="1" applyFill="1" applyAlignment="1">
      <alignment horizontal="left" vertical="center" wrapText="1" readingOrder="1"/>
    </xf>
    <xf numFmtId="0" fontId="27" fillId="0" borderId="0" xfId="2" applyFont="1" applyFill="1" applyAlignment="1">
      <alignment vertical="center" wrapText="1" readingOrder="1"/>
    </xf>
    <xf numFmtId="182" fontId="29" fillId="6" borderId="9" xfId="0" applyFont="1" applyFill="1" applyBorder="1" applyAlignment="1">
      <alignment horizontal="center" vertical="center" wrapText="1" readingOrder="1"/>
    </xf>
    <xf numFmtId="182" fontId="27" fillId="7" borderId="9" xfId="0" applyFont="1" applyFill="1" applyBorder="1" applyAlignment="1">
      <alignment horizontal="center" vertical="center" wrapText="1" readingOrder="1"/>
    </xf>
    <xf numFmtId="10" fontId="27" fillId="7" borderId="9" xfId="0" applyNumberFormat="1" applyFont="1" applyFill="1" applyBorder="1" applyAlignment="1">
      <alignment horizontal="center" vertical="center" wrapText="1" readingOrder="1"/>
    </xf>
    <xf numFmtId="182" fontId="27" fillId="7" borderId="9" xfId="0" applyFont="1" applyFill="1" applyBorder="1" applyAlignment="1">
      <alignment horizontal="left" vertical="center" wrapText="1" readingOrder="1"/>
    </xf>
    <xf numFmtId="182" fontId="27" fillId="0" borderId="9" xfId="0" applyFont="1" applyFill="1" applyBorder="1" applyAlignment="1">
      <alignment horizontal="center" vertical="center" wrapText="1" readingOrder="1"/>
    </xf>
    <xf numFmtId="10" fontId="27" fillId="0" borderId="9" xfId="0" applyNumberFormat="1" applyFont="1" applyFill="1" applyBorder="1" applyAlignment="1">
      <alignment horizontal="center" vertical="center" wrapText="1" readingOrder="1"/>
    </xf>
    <xf numFmtId="0" fontId="27" fillId="0" borderId="9" xfId="0" applyNumberFormat="1" applyFont="1" applyFill="1" applyBorder="1" applyAlignment="1">
      <alignment horizontal="left" vertical="center" wrapText="1" readingOrder="1"/>
    </xf>
    <xf numFmtId="0" fontId="7" fillId="0" borderId="0" xfId="6" applyFont="1" applyFill="1" applyBorder="1"/>
    <xf numFmtId="0" fontId="7" fillId="0" borderId="0" xfId="6" applyNumberFormat="1" applyFont="1" applyAlignment="1">
      <alignment vertical="center" wrapText="1"/>
    </xf>
    <xf numFmtId="182" fontId="27" fillId="0" borderId="10" xfId="0" applyFont="1" applyFill="1" applyBorder="1" applyAlignment="1">
      <alignment vertical="center" wrapText="1" readingOrder="1"/>
    </xf>
    <xf numFmtId="182" fontId="27" fillId="0" borderId="11" xfId="0" applyFont="1" applyFill="1" applyBorder="1" applyAlignment="1">
      <alignment vertical="center" wrapText="1" readingOrder="1"/>
    </xf>
    <xf numFmtId="182" fontId="27" fillId="0" borderId="9" xfId="0" applyFont="1" applyFill="1" applyBorder="1" applyAlignment="1">
      <alignment horizontal="left" vertical="center" wrapText="1" readingOrder="1"/>
    </xf>
    <xf numFmtId="182" fontId="27" fillId="8" borderId="9" xfId="0" applyFont="1" applyFill="1" applyBorder="1" applyAlignment="1">
      <alignment horizontal="center" vertical="center" wrapText="1" readingOrder="1"/>
    </xf>
    <xf numFmtId="182" fontId="27" fillId="0" borderId="12" xfId="0" applyFont="1" applyFill="1" applyBorder="1" applyAlignment="1">
      <alignment vertical="center" wrapText="1" readingOrder="1"/>
    </xf>
    <xf numFmtId="182" fontId="27" fillId="0" borderId="13" xfId="0" applyFont="1" applyFill="1" applyBorder="1" applyAlignment="1">
      <alignment vertical="center" wrapText="1" readingOrder="1"/>
    </xf>
    <xf numFmtId="0" fontId="27" fillId="7" borderId="9" xfId="0" applyNumberFormat="1" applyFont="1" applyFill="1" applyBorder="1" applyAlignment="1">
      <alignment horizontal="left" vertical="center" wrapText="1" readingOrder="1"/>
    </xf>
    <xf numFmtId="10" fontId="27" fillId="8" borderId="9" xfId="0" applyNumberFormat="1" applyFont="1" applyFill="1" applyBorder="1" applyAlignment="1">
      <alignment horizontal="center" vertical="center" wrapText="1" readingOrder="1"/>
    </xf>
    <xf numFmtId="182" fontId="27" fillId="8" borderId="9" xfId="0" applyFont="1" applyFill="1" applyBorder="1" applyAlignment="1">
      <alignment horizontal="left" vertical="center" wrapText="1" readingOrder="1"/>
    </xf>
    <xf numFmtId="182" fontId="27" fillId="0" borderId="14" xfId="0" applyFont="1" applyFill="1" applyBorder="1" applyAlignment="1">
      <alignment vertical="center" wrapText="1" readingOrder="1"/>
    </xf>
    <xf numFmtId="182" fontId="27" fillId="0" borderId="15" xfId="0" applyFont="1" applyFill="1" applyBorder="1" applyAlignment="1">
      <alignment vertical="center" wrapText="1" readingOrder="1"/>
    </xf>
    <xf numFmtId="182" fontId="30" fillId="0" borderId="9" xfId="0" applyFont="1" applyFill="1" applyBorder="1" applyAlignment="1">
      <alignment horizontal="center" vertical="center" wrapText="1" readingOrder="1"/>
    </xf>
    <xf numFmtId="0" fontId="7" fillId="0" borderId="9" xfId="6" applyFont="1" applyFill="1" applyBorder="1" applyAlignment="1">
      <alignment horizontal="center" vertical="center" wrapText="1"/>
    </xf>
    <xf numFmtId="182" fontId="27" fillId="0" borderId="9" xfId="0" applyFont="1" applyFill="1" applyBorder="1" applyAlignment="1">
      <alignment vertical="center" wrapText="1" readingOrder="1"/>
    </xf>
    <xf numFmtId="0" fontId="23" fillId="4" borderId="0" xfId="10" applyFont="1" applyFill="1" applyBorder="1" applyAlignment="1">
      <alignment horizontal="right"/>
    </xf>
    <xf numFmtId="0" fontId="22" fillId="4" borderId="0" xfId="10" applyFont="1" applyFill="1" applyBorder="1" applyAlignment="1">
      <alignment horizontal="left"/>
    </xf>
    <xf numFmtId="4" fontId="22" fillId="4" borderId="0" xfId="10" applyNumberFormat="1" applyFont="1" applyFill="1" applyBorder="1" applyAlignment="1">
      <alignment horizontal="center"/>
    </xf>
    <xf numFmtId="39" fontId="14" fillId="4" borderId="0" xfId="0" applyNumberFormat="1" applyFont="1" applyFill="1" applyProtection="1"/>
    <xf numFmtId="182" fontId="11" fillId="0" borderId="0" xfId="12" applyNumberFormat="1" applyFont="1" applyFill="1" applyAlignment="1">
      <alignment horizontal="center"/>
    </xf>
    <xf numFmtId="4" fontId="8" fillId="0" borderId="0" xfId="11" applyNumberFormat="1" applyFont="1" applyFill="1" applyBorder="1" applyAlignment="1">
      <alignment horizontal="center"/>
    </xf>
    <xf numFmtId="0" fontId="27" fillId="0" borderId="0" xfId="6" applyFont="1" applyFill="1" applyAlignment="1">
      <alignment horizontal="center" vertical="center" wrapText="1" readingOrder="1"/>
    </xf>
    <xf numFmtId="0" fontId="27" fillId="0" borderId="0" xfId="6" applyNumberFormat="1" applyFont="1" applyFill="1" applyAlignment="1">
      <alignment horizontal="center" vertical="center" wrapText="1" readingOrder="1"/>
    </xf>
    <xf numFmtId="0" fontId="7" fillId="0" borderId="0" xfId="0" applyNumberFormat="1" applyFont="1" applyAlignment="1">
      <alignment horizontal="center" vertical="center" wrapText="1"/>
    </xf>
    <xf numFmtId="182" fontId="27" fillId="0" borderId="18" xfId="0" applyFont="1" applyFill="1" applyBorder="1" applyAlignment="1">
      <alignment horizontal="center" vertical="center" wrapText="1" readingOrder="1"/>
    </xf>
    <xf numFmtId="182" fontId="27" fillId="0" borderId="20" xfId="0" applyFont="1" applyFill="1" applyBorder="1" applyAlignment="1">
      <alignment horizontal="center" vertical="center" wrapText="1" readingOrder="1"/>
    </xf>
    <xf numFmtId="0" fontId="27" fillId="0" borderId="0" xfId="2" applyNumberFormat="1" applyFont="1" applyFill="1" applyAlignment="1">
      <alignment horizontal="center" vertical="center" wrapText="1" readingOrder="1"/>
    </xf>
    <xf numFmtId="182" fontId="27" fillId="0" borderId="9" xfId="0" applyFont="1" applyBorder="1" applyAlignment="1">
      <alignment horizontal="center" wrapText="1" readingOrder="1"/>
    </xf>
    <xf numFmtId="0" fontId="7" fillId="0" borderId="0" xfId="6" applyFont="1" applyFill="1" applyAlignment="1">
      <alignment horizontal="center" vertical="center" wrapText="1"/>
    </xf>
    <xf numFmtId="182" fontId="28" fillId="0" borderId="0" xfId="0" applyFont="1" applyAlignment="1">
      <alignment horizontal="center" vertical="center" wrapText="1"/>
    </xf>
    <xf numFmtId="182" fontId="27" fillId="0" borderId="9" xfId="0" applyFont="1" applyFill="1" applyBorder="1" applyAlignment="1">
      <alignment horizontal="center" vertical="center" wrapText="1" readingOrder="1"/>
    </xf>
    <xf numFmtId="0" fontId="7" fillId="0" borderId="9" xfId="6" applyFont="1" applyFill="1" applyBorder="1" applyAlignment="1">
      <alignment horizontal="center" vertical="center" wrapText="1"/>
    </xf>
    <xf numFmtId="182" fontId="27" fillId="0" borderId="16" xfId="0" applyFont="1" applyFill="1" applyBorder="1" applyAlignment="1">
      <alignment horizontal="center" vertical="center" wrapText="1" readingOrder="1"/>
    </xf>
    <xf numFmtId="182" fontId="27" fillId="0" borderId="17" xfId="0" applyFont="1" applyFill="1" applyBorder="1" applyAlignment="1">
      <alignment horizontal="center" vertical="center" wrapText="1" readingOrder="1"/>
    </xf>
    <xf numFmtId="0" fontId="7" fillId="0" borderId="18" xfId="6" applyFont="1" applyFill="1" applyBorder="1" applyAlignment="1">
      <alignment horizontal="center" vertical="center" wrapText="1"/>
    </xf>
    <xf numFmtId="0" fontId="7" fillId="0" borderId="19" xfId="6" applyFont="1" applyFill="1" applyBorder="1" applyAlignment="1">
      <alignment horizontal="center" vertical="center" wrapText="1"/>
    </xf>
    <xf numFmtId="0" fontId="7" fillId="0" borderId="20" xfId="6" applyFont="1" applyFill="1" applyBorder="1" applyAlignment="1">
      <alignment horizontal="center" vertical="center" wrapText="1"/>
    </xf>
    <xf numFmtId="182" fontId="27" fillId="7" borderId="9" xfId="0" applyFont="1" applyFill="1" applyBorder="1" applyAlignment="1">
      <alignment horizontal="center" vertical="center" wrapText="1" readingOrder="1"/>
    </xf>
    <xf numFmtId="0" fontId="20" fillId="2" borderId="0" xfId="10" applyFont="1" applyFill="1" applyBorder="1" applyAlignment="1">
      <alignment horizontal="center" vertical="center"/>
    </xf>
    <xf numFmtId="0" fontId="20" fillId="2" borderId="21" xfId="10" applyFont="1" applyFill="1" applyBorder="1" applyAlignment="1">
      <alignment horizontal="center" vertical="center"/>
    </xf>
    <xf numFmtId="0" fontId="20" fillId="2" borderId="22" xfId="10" applyFont="1" applyFill="1" applyBorder="1" applyAlignment="1">
      <alignment horizontal="center" vertical="center"/>
    </xf>
    <xf numFmtId="0" fontId="20" fillId="2" borderId="23" xfId="10" applyFont="1" applyFill="1" applyBorder="1" applyAlignment="1">
      <alignment horizontal="center" vertical="center"/>
    </xf>
    <xf numFmtId="182" fontId="20" fillId="2" borderId="21" xfId="13" applyNumberFormat="1" applyFont="1" applyFill="1" applyBorder="1" applyAlignment="1">
      <alignment horizontal="center" vertical="center"/>
    </xf>
    <xf numFmtId="182" fontId="20" fillId="2" borderId="22" xfId="13" applyNumberFormat="1" applyFont="1" applyFill="1" applyBorder="1" applyAlignment="1">
      <alignment horizontal="center" vertical="center"/>
    </xf>
    <xf numFmtId="182" fontId="20" fillId="2" borderId="23" xfId="13" applyNumberFormat="1" applyFont="1" applyFill="1" applyBorder="1" applyAlignment="1">
      <alignment horizontal="center" vertical="center"/>
    </xf>
    <xf numFmtId="0" fontId="20" fillId="2" borderId="2" xfId="10" applyFont="1" applyFill="1" applyBorder="1" applyAlignment="1">
      <alignment horizontal="center" vertical="center" wrapText="1"/>
    </xf>
    <xf numFmtId="0" fontId="20" fillId="2" borderId="0" xfId="10" applyFont="1" applyFill="1" applyBorder="1" applyAlignment="1">
      <alignment horizontal="center" vertical="center" wrapText="1"/>
    </xf>
    <xf numFmtId="0" fontId="20" fillId="2" borderId="24" xfId="10" applyFont="1" applyFill="1" applyBorder="1" applyAlignment="1">
      <alignment horizontal="center" vertical="center" wrapText="1"/>
    </xf>
    <xf numFmtId="0" fontId="20" fillId="2" borderId="22" xfId="10" applyFont="1" applyFill="1" applyBorder="1" applyAlignment="1">
      <alignment horizontal="center" vertical="center" wrapText="1"/>
    </xf>
    <xf numFmtId="182" fontId="20" fillId="2" borderId="27" xfId="13" applyNumberFormat="1" applyFont="1" applyFill="1" applyBorder="1" applyAlignment="1">
      <alignment horizontal="center" vertical="center"/>
    </xf>
    <xf numFmtId="182" fontId="20" fillId="2" borderId="0" xfId="13" applyNumberFormat="1" applyFont="1" applyFill="1" applyBorder="1" applyAlignment="1">
      <alignment horizontal="center" vertical="center"/>
    </xf>
    <xf numFmtId="182" fontId="20" fillId="2" borderId="3" xfId="13" applyNumberFormat="1" applyFont="1" applyFill="1" applyBorder="1" applyAlignment="1">
      <alignment horizontal="center" vertical="center"/>
    </xf>
    <xf numFmtId="182" fontId="20" fillId="2" borderId="25" xfId="13" applyNumberFormat="1" applyFont="1" applyFill="1" applyBorder="1" applyAlignment="1">
      <alignment horizontal="center" vertical="center"/>
    </xf>
    <xf numFmtId="0" fontId="20" fillId="2" borderId="6" xfId="10" applyFont="1" applyFill="1" applyBorder="1" applyAlignment="1">
      <alignment horizontal="center" vertical="center" wrapText="1"/>
    </xf>
    <xf numFmtId="0" fontId="20" fillId="2" borderId="4" xfId="10" applyFont="1" applyFill="1" applyBorder="1" applyAlignment="1">
      <alignment horizontal="center" vertical="center" wrapText="1"/>
    </xf>
    <xf numFmtId="0" fontId="20" fillId="2" borderId="28" xfId="10" applyFont="1" applyFill="1" applyBorder="1" applyAlignment="1">
      <alignment horizontal="center" vertical="center" wrapText="1"/>
    </xf>
    <xf numFmtId="0" fontId="20" fillId="2" borderId="26" xfId="10" applyFont="1" applyFill="1" applyBorder="1" applyAlignment="1">
      <alignment horizontal="center" vertical="center" wrapText="1"/>
    </xf>
    <xf numFmtId="0" fontId="20" fillId="2" borderId="7" xfId="10" applyFont="1" applyFill="1" applyBorder="1" applyAlignment="1">
      <alignment horizontal="center" vertical="center" wrapText="1"/>
    </xf>
    <xf numFmtId="0" fontId="20" fillId="2" borderId="23" xfId="10" applyFont="1" applyFill="1" applyBorder="1" applyAlignment="1">
      <alignment horizontal="center" vertical="center" wrapText="1"/>
    </xf>
    <xf numFmtId="0" fontId="20" fillId="2" borderId="2" xfId="10" applyFont="1" applyFill="1" applyBorder="1" applyAlignment="1">
      <alignment horizontal="center" vertical="center"/>
    </xf>
    <xf numFmtId="0" fontId="20" fillId="2" borderId="3" xfId="10" applyFont="1" applyFill="1" applyBorder="1" applyAlignment="1">
      <alignment horizontal="center" vertical="center"/>
    </xf>
    <xf numFmtId="0" fontId="20" fillId="2" borderId="24" xfId="10" applyFont="1" applyFill="1" applyBorder="1" applyAlignment="1">
      <alignment horizontal="center" vertical="center"/>
    </xf>
    <xf numFmtId="0" fontId="20" fillId="2" borderId="25" xfId="10" applyFont="1" applyFill="1" applyBorder="1" applyAlignment="1">
      <alignment horizontal="center" vertical="center"/>
    </xf>
    <xf numFmtId="0" fontId="20" fillId="2" borderId="4" xfId="10" applyFont="1" applyFill="1" applyBorder="1" applyAlignment="1">
      <alignment horizontal="center" vertical="center"/>
    </xf>
    <xf numFmtId="0" fontId="20" fillId="2" borderId="26" xfId="10" applyFont="1" applyFill="1" applyBorder="1" applyAlignment="1">
      <alignment horizontal="center" vertical="center"/>
    </xf>
    <xf numFmtId="0" fontId="20" fillId="2" borderId="3" xfId="10" applyFont="1" applyFill="1" applyBorder="1" applyAlignment="1">
      <alignment horizontal="center" vertical="center" wrapText="1"/>
    </xf>
    <xf numFmtId="0" fontId="20" fillId="2" borderId="25" xfId="10" applyFont="1" applyFill="1" applyBorder="1" applyAlignment="1">
      <alignment horizontal="center" vertical="center" wrapText="1"/>
    </xf>
    <xf numFmtId="0" fontId="20" fillId="2" borderId="8" xfId="10" applyFont="1" applyFill="1" applyBorder="1" applyAlignment="1">
      <alignment horizontal="center" vertical="center" wrapText="1"/>
    </xf>
    <xf numFmtId="0" fontId="20" fillId="2" borderId="5" xfId="10" applyFont="1" applyFill="1" applyBorder="1" applyAlignment="1">
      <alignment horizontal="center" vertical="center" wrapText="1"/>
    </xf>
  </cellXfs>
  <cellStyles count="14">
    <cellStyle name="Hipervínculo" xfId="1" builtinId="8"/>
    <cellStyle name="Normal" xfId="0" builtinId="0"/>
    <cellStyle name="Normal 2" xfId="2"/>
    <cellStyle name="Normal 2 2" xfId="3"/>
    <cellStyle name="Normal 2 3" xfId="4"/>
    <cellStyle name="Normal 2 4" xfId="5"/>
    <cellStyle name="Normal 2 5" xfId="6"/>
    <cellStyle name="Normal 3" xfId="7"/>
    <cellStyle name="Normal 4" xfId="8"/>
    <cellStyle name="Normal 7" xfId="9"/>
    <cellStyle name="Normal_COYUNT2" xfId="10"/>
    <cellStyle name="Normal_COYUNT2 2" xfId="11"/>
    <cellStyle name="Normal_Pag. 9" xfId="12"/>
    <cellStyle name="Normal_Pag. 9 2" xfId="1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DICE!A1"/></Relationships>
</file>

<file path=xl/drawings/_rels/drawing3.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DICE!A1"/></Relationships>
</file>

<file path=xl/drawings/drawing1.xml><?xml version="1.0" encoding="utf-8"?>
<xdr:wsDr xmlns:xdr="http://schemas.openxmlformats.org/drawingml/2006/spreadsheetDrawing" xmlns:a="http://schemas.openxmlformats.org/drawingml/2006/main">
  <xdr:twoCellAnchor editAs="oneCell">
    <xdr:from>
      <xdr:col>7</xdr:col>
      <xdr:colOff>100854</xdr:colOff>
      <xdr:row>0</xdr:row>
      <xdr:rowOff>0</xdr:rowOff>
    </xdr:from>
    <xdr:to>
      <xdr:col>8</xdr:col>
      <xdr:colOff>241487</xdr:colOff>
      <xdr:row>5</xdr:row>
      <xdr:rowOff>123825</xdr:rowOff>
    </xdr:to>
    <xdr:pic>
      <xdr:nvPicPr>
        <xdr:cNvPr id="3" name="2 Imagen" descr="logo BCE v.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33883" y="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xdr:row>
      <xdr:rowOff>133350</xdr:rowOff>
    </xdr:from>
    <xdr:to>
      <xdr:col>9</xdr:col>
      <xdr:colOff>9525</xdr:colOff>
      <xdr:row>5</xdr:row>
      <xdr:rowOff>179069</xdr:rowOff>
    </xdr:to>
    <xdr:sp macro="" textlink="">
      <xdr:nvSpPr>
        <xdr:cNvPr id="4" name="Rectángulo 3"/>
        <xdr:cNvSpPr/>
      </xdr:nvSpPr>
      <xdr:spPr>
        <a:xfrm>
          <a:off x="0" y="1085850"/>
          <a:ext cx="9144000"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9</xdr:col>
      <xdr:colOff>43987</xdr:colOff>
      <xdr:row>0</xdr:row>
      <xdr:rowOff>103189</xdr:rowOff>
    </xdr:to>
    <xdr:sp macro="" textlink="">
      <xdr:nvSpPr>
        <xdr:cNvPr id="5" name="Rectángulo 4"/>
        <xdr:cNvSpPr/>
      </xdr:nvSpPr>
      <xdr:spPr>
        <a:xfrm>
          <a:off x="0" y="0"/>
          <a:ext cx="9178462" cy="103189"/>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2</xdr:col>
      <xdr:colOff>801221</xdr:colOff>
      <xdr:row>0</xdr:row>
      <xdr:rowOff>123264</xdr:rowOff>
    </xdr:from>
    <xdr:to>
      <xdr:col>7</xdr:col>
      <xdr:colOff>1051433</xdr:colOff>
      <xdr:row>5</xdr:row>
      <xdr:rowOff>142315</xdr:rowOff>
    </xdr:to>
    <xdr:sp macro="" textlink="">
      <xdr:nvSpPr>
        <xdr:cNvPr id="6" name="Text Box 5"/>
        <xdr:cNvSpPr txBox="1">
          <a:spLocks noChangeArrowheads="1"/>
        </xdr:cNvSpPr>
      </xdr:nvSpPr>
      <xdr:spPr bwMode="auto">
        <a:xfrm>
          <a:off x="2375647" y="123264"/>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800" b="1" i="0" u="none" strike="noStrike" baseline="0">
              <a:solidFill>
                <a:srgbClr val="1F4E79"/>
              </a:solidFill>
              <a:latin typeface="Calibri"/>
              <a:cs typeface="Calibri"/>
            </a:rPr>
            <a:t>BOLETÍN ANUARIO</a:t>
          </a:r>
          <a:r>
            <a:rPr lang="en-US" sz="2000" b="0" i="0" u="none" strike="noStrike" baseline="0">
              <a:solidFill>
                <a:srgbClr val="1F4E79"/>
              </a:solidFill>
              <a:latin typeface="Calibri"/>
              <a:cs typeface="Calibri"/>
            </a:rPr>
            <a:t> No. 43</a:t>
          </a:r>
        </a:p>
        <a:p>
          <a:pPr algn="l" rtl="0">
            <a:defRPr sz="1000"/>
          </a:pPr>
          <a:r>
            <a:rPr lang="en-US" sz="1800" b="0" i="0" u="none" strike="noStrike" baseline="0">
              <a:solidFill>
                <a:srgbClr val="1F4E79"/>
              </a:solidFill>
              <a:latin typeface="+mn-lt"/>
              <a:cs typeface="Calibri"/>
            </a:rPr>
            <a:t>Sector Monetario y Financiero</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793750</xdr:colOff>
      <xdr:row>3</xdr:row>
      <xdr:rowOff>0</xdr:rowOff>
    </xdr:from>
    <xdr:to>
      <xdr:col>1</xdr:col>
      <xdr:colOff>981075</xdr:colOff>
      <xdr:row>3</xdr:row>
      <xdr:rowOff>161925</xdr:rowOff>
    </xdr:to>
    <xdr:sp macro="" textlink="">
      <xdr:nvSpPr>
        <xdr:cNvPr id="3" name="2 Cheurón">
          <a:hlinkClick xmlns:r="http://schemas.openxmlformats.org/officeDocument/2006/relationships" r:id="rId1"/>
          <a:extLst/>
        </xdr:cNvPr>
        <xdr:cNvSpPr/>
      </xdr:nvSpPr>
      <xdr:spPr>
        <a:xfrm flipH="1">
          <a:off x="1784350" y="571500"/>
          <a:ext cx="187325" cy="16192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es-EC"/>
        </a:p>
      </xdr:txBody>
    </xdr:sp>
    <xdr:clientData/>
  </xdr:twoCellAnchor>
  <xdr:twoCellAnchor editAs="oneCell">
    <xdr:from>
      <xdr:col>0</xdr:col>
      <xdr:colOff>0</xdr:colOff>
      <xdr:row>0</xdr:row>
      <xdr:rowOff>0</xdr:rowOff>
    </xdr:from>
    <xdr:to>
      <xdr:col>1</xdr:col>
      <xdr:colOff>257175</xdr:colOff>
      <xdr:row>5</xdr:row>
      <xdr:rowOff>95250</xdr:rowOff>
    </xdr:to>
    <xdr:pic>
      <xdr:nvPicPr>
        <xdr:cNvPr id="5315" name="3 Imagen" descr="logo BCE v.pn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0"/>
          <a:ext cx="1247775" cy="104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390525</xdr:colOff>
      <xdr:row>0</xdr:row>
      <xdr:rowOff>82551</xdr:rowOff>
    </xdr:from>
    <xdr:to>
      <xdr:col>6</xdr:col>
      <xdr:colOff>37193</xdr:colOff>
      <xdr:row>5</xdr:row>
      <xdr:rowOff>100551</xdr:rowOff>
    </xdr:to>
    <xdr:pic>
      <xdr:nvPicPr>
        <xdr:cNvPr id="8"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9140825" y="82551"/>
          <a:ext cx="1119868" cy="970500"/>
        </a:xfrm>
        <a:prstGeom prst="rect">
          <a:avLst/>
        </a:prstGeom>
        <a:noFill/>
        <a:ln w="9525">
          <a:noFill/>
          <a:miter lim="800000"/>
          <a:headEnd/>
          <a:tailEnd/>
        </a:ln>
      </xdr:spPr>
    </xdr:pic>
    <xdr:clientData/>
  </xdr:twoCellAnchor>
  <xdr:twoCellAnchor>
    <xdr:from>
      <xdr:col>1</xdr:col>
      <xdr:colOff>1213757</xdr:colOff>
      <xdr:row>0</xdr:row>
      <xdr:rowOff>145142</xdr:rowOff>
    </xdr:from>
    <xdr:to>
      <xdr:col>4</xdr:col>
      <xdr:colOff>762000</xdr:colOff>
      <xdr:row>5</xdr:row>
      <xdr:rowOff>101600</xdr:rowOff>
    </xdr:to>
    <xdr:sp macro="" textlink="">
      <xdr:nvSpPr>
        <xdr:cNvPr id="9" name="Text Box 5"/>
        <xdr:cNvSpPr txBox="1">
          <a:spLocks noChangeArrowheads="1"/>
        </xdr:cNvSpPr>
      </xdr:nvSpPr>
      <xdr:spPr bwMode="auto">
        <a:xfrm>
          <a:off x="2737757" y="145142"/>
          <a:ext cx="5034643" cy="9089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1.3.1 Tasas de interés Referenciales Vigentes</a:t>
          </a:r>
        </a:p>
      </xdr:txBody>
    </xdr:sp>
    <xdr:clientData/>
  </xdr:twoCellAnchor>
  <xdr:twoCellAnchor>
    <xdr:from>
      <xdr:col>0</xdr:col>
      <xdr:colOff>0</xdr:colOff>
      <xdr:row>5</xdr:row>
      <xdr:rowOff>114300</xdr:rowOff>
    </xdr:from>
    <xdr:to>
      <xdr:col>6</xdr:col>
      <xdr:colOff>0</xdr:colOff>
      <xdr:row>6</xdr:row>
      <xdr:rowOff>0</xdr:rowOff>
    </xdr:to>
    <xdr:sp macro="" textlink="">
      <xdr:nvSpPr>
        <xdr:cNvPr id="10" name="Rectángulo 9"/>
        <xdr:cNvSpPr/>
      </xdr:nvSpPr>
      <xdr:spPr>
        <a:xfrm>
          <a:off x="0" y="1066800"/>
          <a:ext cx="10223500" cy="76200"/>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6</xdr:col>
      <xdr:colOff>38100</xdr:colOff>
      <xdr:row>0</xdr:row>
      <xdr:rowOff>101600</xdr:rowOff>
    </xdr:to>
    <xdr:sp macro="" textlink="">
      <xdr:nvSpPr>
        <xdr:cNvPr id="11" name="Rectángulo 10"/>
        <xdr:cNvSpPr/>
      </xdr:nvSpPr>
      <xdr:spPr>
        <a:xfrm>
          <a:off x="0" y="0"/>
          <a:ext cx="10261600" cy="10160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4</xdr:row>
      <xdr:rowOff>23586</xdr:rowOff>
    </xdr:from>
    <xdr:to>
      <xdr:col>0</xdr:col>
      <xdr:colOff>1088573</xdr:colOff>
      <xdr:row>5</xdr:row>
      <xdr:rowOff>58057</xdr:rowOff>
    </xdr:to>
    <xdr:sp macro="" textlink="">
      <xdr:nvSpPr>
        <xdr:cNvPr id="12" name="Rectángulo redondeado 11">
          <a:hlinkClick xmlns:r="http://schemas.openxmlformats.org/officeDocument/2006/relationships" r:id="rId2"/>
        </xdr:cNvPr>
        <xdr:cNvSpPr/>
      </xdr:nvSpPr>
      <xdr:spPr>
        <a:xfrm>
          <a:off x="0" y="785586"/>
          <a:ext cx="1088573" cy="2249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911225</xdr:colOff>
      <xdr:row>2</xdr:row>
      <xdr:rowOff>6351</xdr:rowOff>
    </xdr:from>
    <xdr:to>
      <xdr:col>17</xdr:col>
      <xdr:colOff>938893</xdr:colOff>
      <xdr:row>5</xdr:row>
      <xdr:rowOff>405351</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8729325" y="387351"/>
          <a:ext cx="1119868" cy="970500"/>
        </a:xfrm>
        <a:prstGeom prst="rect">
          <a:avLst/>
        </a:prstGeom>
        <a:noFill/>
        <a:ln w="9525">
          <a:noFill/>
          <a:miter lim="800000"/>
          <a:headEnd/>
          <a:tailEnd/>
        </a:ln>
      </xdr:spPr>
    </xdr:pic>
    <xdr:clientData/>
  </xdr:twoCellAnchor>
  <xdr:twoCellAnchor>
    <xdr:from>
      <xdr:col>4</xdr:col>
      <xdr:colOff>1086757</xdr:colOff>
      <xdr:row>1</xdr:row>
      <xdr:rowOff>94342</xdr:rowOff>
    </xdr:from>
    <xdr:to>
      <xdr:col>16</xdr:col>
      <xdr:colOff>228600</xdr:colOff>
      <xdr:row>5</xdr:row>
      <xdr:rowOff>558800</xdr:rowOff>
    </xdr:to>
    <xdr:sp macro="" textlink="">
      <xdr:nvSpPr>
        <xdr:cNvPr id="5" name="Text Box 5"/>
        <xdr:cNvSpPr txBox="1">
          <a:spLocks noChangeArrowheads="1"/>
        </xdr:cNvSpPr>
      </xdr:nvSpPr>
      <xdr:spPr bwMode="auto">
        <a:xfrm>
          <a:off x="5557157" y="284842"/>
          <a:ext cx="12489543" cy="12264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1.3.2 TASAS DE INTERÉS ACTIVAS EFECTIVAS  Y MÁXIMAS REFERENCIALES VIGENTES </a:t>
          </a:r>
        </a:p>
        <a:p>
          <a:pPr algn="l" rtl="0">
            <a:defRPr sz="1000"/>
          </a:pPr>
          <a:r>
            <a:rPr lang="en-US" sz="2000" b="0" i="0" u="none" strike="noStrike" baseline="0">
              <a:solidFill>
                <a:srgbClr val="1F4E79"/>
              </a:solidFill>
              <a:latin typeface="+mn-lt"/>
              <a:cs typeface="Calibri"/>
            </a:rPr>
            <a:t>POR SEGMENTACIÓN DE LA CARTERA (hasta julio de 2015)</a:t>
          </a:r>
        </a:p>
      </xdr:txBody>
    </xdr:sp>
    <xdr:clientData/>
  </xdr:twoCellAnchor>
  <xdr:twoCellAnchor>
    <xdr:from>
      <xdr:col>0</xdr:col>
      <xdr:colOff>38100</xdr:colOff>
      <xdr:row>5</xdr:row>
      <xdr:rowOff>685800</xdr:rowOff>
    </xdr:from>
    <xdr:to>
      <xdr:col>18</xdr:col>
      <xdr:colOff>38100</xdr:colOff>
      <xdr:row>5</xdr:row>
      <xdr:rowOff>762000</xdr:rowOff>
    </xdr:to>
    <xdr:sp macro="" textlink="">
      <xdr:nvSpPr>
        <xdr:cNvPr id="6" name="Rectángulo 5"/>
        <xdr:cNvSpPr/>
      </xdr:nvSpPr>
      <xdr:spPr>
        <a:xfrm flipV="1">
          <a:off x="38100" y="1638300"/>
          <a:ext cx="20002500" cy="76200"/>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18</xdr:col>
      <xdr:colOff>38100</xdr:colOff>
      <xdr:row>0</xdr:row>
      <xdr:rowOff>165100</xdr:rowOff>
    </xdr:to>
    <xdr:sp macro="" textlink="">
      <xdr:nvSpPr>
        <xdr:cNvPr id="7" name="Rectángulo 6"/>
        <xdr:cNvSpPr/>
      </xdr:nvSpPr>
      <xdr:spPr>
        <a:xfrm>
          <a:off x="0" y="0"/>
          <a:ext cx="20040600" cy="16510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25400</xdr:colOff>
      <xdr:row>5</xdr:row>
      <xdr:rowOff>417286</xdr:rowOff>
    </xdr:from>
    <xdr:to>
      <xdr:col>1</xdr:col>
      <xdr:colOff>517073</xdr:colOff>
      <xdr:row>5</xdr:row>
      <xdr:rowOff>642257</xdr:rowOff>
    </xdr:to>
    <xdr:sp macro="" textlink="">
      <xdr:nvSpPr>
        <xdr:cNvPr id="8" name="Rectángulo redondeado 7">
          <a:hlinkClick xmlns:r="http://schemas.openxmlformats.org/officeDocument/2006/relationships" r:id="rId2"/>
        </xdr:cNvPr>
        <xdr:cNvSpPr/>
      </xdr:nvSpPr>
      <xdr:spPr>
        <a:xfrm>
          <a:off x="25400" y="1369786"/>
          <a:ext cx="1088573" cy="2249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31750</xdr:colOff>
      <xdr:row>0</xdr:row>
      <xdr:rowOff>116417</xdr:rowOff>
    </xdr:to>
    <xdr:sp macro="" textlink="">
      <xdr:nvSpPr>
        <xdr:cNvPr id="9" name="Rectángulo 8"/>
        <xdr:cNvSpPr/>
      </xdr:nvSpPr>
      <xdr:spPr>
        <a:xfrm>
          <a:off x="0" y="0"/>
          <a:ext cx="19219333" cy="116417"/>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12700</xdr:colOff>
      <xdr:row>5</xdr:row>
      <xdr:rowOff>342598</xdr:rowOff>
    </xdr:from>
    <xdr:to>
      <xdr:col>16</xdr:col>
      <xdr:colOff>45517</xdr:colOff>
      <xdr:row>5</xdr:row>
      <xdr:rowOff>418798</xdr:rowOff>
    </xdr:to>
    <xdr:sp macro="" textlink="">
      <xdr:nvSpPr>
        <xdr:cNvPr id="10" name="Rectángulo 9"/>
        <xdr:cNvSpPr/>
      </xdr:nvSpPr>
      <xdr:spPr>
        <a:xfrm flipV="1">
          <a:off x="12700" y="1136348"/>
          <a:ext cx="19220400" cy="76200"/>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5</xdr:row>
      <xdr:rowOff>95250</xdr:rowOff>
    </xdr:from>
    <xdr:to>
      <xdr:col>1</xdr:col>
      <xdr:colOff>485323</xdr:colOff>
      <xdr:row>5</xdr:row>
      <xdr:rowOff>320221</xdr:rowOff>
    </xdr:to>
    <xdr:sp macro="" textlink="">
      <xdr:nvSpPr>
        <xdr:cNvPr id="11" name="Rectángulo redondeado 10">
          <a:hlinkClick xmlns:r="http://schemas.openxmlformats.org/officeDocument/2006/relationships" r:id="rId1"/>
        </xdr:cNvPr>
        <xdr:cNvSpPr/>
      </xdr:nvSpPr>
      <xdr:spPr>
        <a:xfrm>
          <a:off x="0" y="889000"/>
          <a:ext cx="1088573" cy="2249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twoCellAnchor editAs="oneCell">
    <xdr:from>
      <xdr:col>15</xdr:col>
      <xdr:colOff>207586</xdr:colOff>
      <xdr:row>0</xdr:row>
      <xdr:rowOff>144842</xdr:rowOff>
    </xdr:from>
    <xdr:to>
      <xdr:col>15</xdr:col>
      <xdr:colOff>1327454</xdr:colOff>
      <xdr:row>5</xdr:row>
      <xdr:rowOff>236925</xdr:rowOff>
    </xdr:to>
    <xdr:pic>
      <xdr:nvPicPr>
        <xdr:cNvPr id="12" name="2 Imagen" descr="logo BCE v.png"/>
        <xdr:cNvPicPr>
          <a:picLocks noChangeAspect="1"/>
        </xdr:cNvPicPr>
      </xdr:nvPicPr>
      <xdr:blipFill>
        <a:blip xmlns:r="http://schemas.openxmlformats.org/officeDocument/2006/relationships" r:embed="rId2" cstate="print"/>
        <a:srcRect/>
        <a:stretch>
          <a:fillRect/>
        </a:stretch>
      </xdr:blipFill>
      <xdr:spPr bwMode="auto">
        <a:xfrm>
          <a:off x="18061669" y="144842"/>
          <a:ext cx="1119868" cy="970500"/>
        </a:xfrm>
        <a:prstGeom prst="rect">
          <a:avLst/>
        </a:prstGeom>
        <a:noFill/>
        <a:ln w="9525">
          <a:noFill/>
          <a:miter lim="800000"/>
          <a:headEnd/>
          <a:tailEnd/>
        </a:ln>
      </xdr:spPr>
    </xdr:pic>
    <xdr:clientData/>
  </xdr:twoCellAnchor>
  <xdr:twoCellAnchor>
    <xdr:from>
      <xdr:col>4</xdr:col>
      <xdr:colOff>412751</xdr:colOff>
      <xdr:row>0</xdr:row>
      <xdr:rowOff>42333</xdr:rowOff>
    </xdr:from>
    <xdr:to>
      <xdr:col>14</xdr:col>
      <xdr:colOff>858461</xdr:colOff>
      <xdr:row>6</xdr:row>
      <xdr:rowOff>41124</xdr:rowOff>
    </xdr:to>
    <xdr:sp macro="" textlink="">
      <xdr:nvSpPr>
        <xdr:cNvPr id="13" name="Text Box 5"/>
        <xdr:cNvSpPr txBox="1">
          <a:spLocks noChangeArrowheads="1"/>
        </xdr:cNvSpPr>
      </xdr:nvSpPr>
      <xdr:spPr bwMode="auto">
        <a:xfrm>
          <a:off x="4889501" y="42333"/>
          <a:ext cx="12489543" cy="12264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1.3.3 TASAS DE INTERÉS ACTIVAS EFECTIVAS  Y MÁXIMAS REFERENCIALES VIGENTES </a:t>
          </a:r>
        </a:p>
        <a:p>
          <a:pPr algn="l" rtl="0">
            <a:defRPr sz="1000"/>
          </a:pPr>
          <a:r>
            <a:rPr lang="en-US" sz="2000" b="0" i="0" u="none" strike="noStrike" baseline="0">
              <a:solidFill>
                <a:srgbClr val="1F4E79"/>
              </a:solidFill>
              <a:latin typeface="+mn-lt"/>
              <a:cs typeface="Calibri"/>
            </a:rPr>
            <a:t>POR SEGMENTACIÓN DE LA CARTERA (desde agosto 2015)</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7:I15"/>
  <sheetViews>
    <sheetView showGridLines="0" tabSelected="1" zoomScale="90" zoomScaleNormal="90" workbookViewId="0"/>
  </sheetViews>
  <sheetFormatPr baseColWidth="10" defaultRowHeight="15" customHeight="1" x14ac:dyDescent="0.25"/>
  <cols>
    <col min="1" max="1" width="11.5546875" style="1"/>
    <col min="2" max="2" width="6.77734375" style="1" customWidth="1"/>
    <col min="3" max="7" width="11.5546875" style="1"/>
    <col min="8" max="8" width="13.109375" style="1" customWidth="1"/>
    <col min="9" max="9" width="17.33203125" style="1" customWidth="1"/>
    <col min="10" max="16384" width="11.5546875" style="1"/>
  </cols>
  <sheetData>
    <row r="7" spans="1:9" ht="15" customHeight="1" x14ac:dyDescent="0.25">
      <c r="A7" s="36" t="s">
        <v>2</v>
      </c>
      <c r="B7" s="37"/>
      <c r="C7" s="37"/>
      <c r="D7" s="37"/>
      <c r="E7" s="37"/>
      <c r="F7" s="37"/>
      <c r="G7" s="37"/>
      <c r="H7" s="37"/>
      <c r="I7" s="37"/>
    </row>
    <row r="8" spans="1:9" ht="15" customHeight="1" x14ac:dyDescent="0.25">
      <c r="A8" s="2" t="s">
        <v>3</v>
      </c>
      <c r="H8" s="3" t="s">
        <v>319</v>
      </c>
    </row>
    <row r="9" spans="1:9" ht="15" customHeight="1" x14ac:dyDescent="0.25">
      <c r="A9" s="36" t="s">
        <v>4</v>
      </c>
      <c r="B9" s="37"/>
      <c r="C9" s="37"/>
      <c r="D9" s="37"/>
      <c r="E9" s="37"/>
      <c r="F9" s="37"/>
      <c r="G9" s="37"/>
      <c r="H9" s="37"/>
      <c r="I9" s="37"/>
    </row>
    <row r="11" spans="1:9" ht="15" customHeight="1" x14ac:dyDescent="0.25">
      <c r="A11" s="38">
        <v>1.3</v>
      </c>
      <c r="B11" s="38" t="s">
        <v>5</v>
      </c>
      <c r="C11" s="38"/>
      <c r="D11" s="38"/>
      <c r="E11" s="38"/>
      <c r="F11" s="38"/>
      <c r="G11" s="38"/>
      <c r="H11" s="38"/>
      <c r="I11" s="38"/>
    </row>
    <row r="12" spans="1:9" ht="15" customHeight="1" x14ac:dyDescent="0.25">
      <c r="A12" s="38"/>
      <c r="B12" s="87" t="s">
        <v>119</v>
      </c>
      <c r="C12" s="87"/>
      <c r="D12" s="38"/>
      <c r="E12" s="38"/>
      <c r="F12" s="38"/>
      <c r="G12" s="38"/>
      <c r="H12" s="38"/>
      <c r="I12" s="38"/>
    </row>
    <row r="13" spans="1:9" ht="15" customHeight="1" x14ac:dyDescent="0.25">
      <c r="A13" s="38"/>
      <c r="B13" s="39" t="s">
        <v>6</v>
      </c>
      <c r="C13" s="38" t="s">
        <v>8</v>
      </c>
      <c r="D13" s="38"/>
      <c r="E13" s="38"/>
      <c r="F13" s="38"/>
      <c r="G13" s="38"/>
      <c r="H13" s="38"/>
      <c r="I13" s="38"/>
    </row>
    <row r="14" spans="1:9" ht="15" customHeight="1" x14ac:dyDescent="0.25">
      <c r="A14" s="38"/>
      <c r="B14" s="39" t="s">
        <v>7</v>
      </c>
      <c r="C14" s="38" t="s">
        <v>101</v>
      </c>
      <c r="D14" s="38"/>
      <c r="E14" s="38"/>
      <c r="F14" s="38"/>
      <c r="G14" s="38"/>
      <c r="H14" s="38"/>
      <c r="I14" s="38"/>
    </row>
    <row r="15" spans="1:9" ht="15" customHeight="1" x14ac:dyDescent="0.25">
      <c r="A15" s="38"/>
      <c r="B15" s="39" t="s">
        <v>100</v>
      </c>
      <c r="C15" s="38" t="s">
        <v>102</v>
      </c>
      <c r="D15" s="38"/>
      <c r="E15" s="38"/>
      <c r="F15" s="38"/>
      <c r="G15" s="38"/>
      <c r="H15" s="38"/>
      <c r="I15" s="38"/>
    </row>
  </sheetData>
  <phoneticPr fontId="0" type="noConversion"/>
  <hyperlinks>
    <hyperlink ref="B13" location="'1.3.1'!A1" display="1.3.1"/>
    <hyperlink ref="B14" location="'1.3.2'!A1" display="1.3.2"/>
    <hyperlink ref="B15" location="'1.3.3'!A1" display="1.3.3"/>
    <hyperlink ref="B12" location="'Nota Técnica'!A1" display="NOTA TÉCNICA"/>
  </hyperlinks>
  <pageMargins left="0.74803149606299213" right="0.74803149606299213" top="0.98425196850393704" bottom="0.98425196850393704" header="0" footer="0"/>
  <pageSetup paperSize="9" scale="7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IV65"/>
  <sheetViews>
    <sheetView showGridLines="0" zoomScale="80" zoomScaleNormal="80" workbookViewId="0"/>
  </sheetViews>
  <sheetFormatPr baseColWidth="10" defaultRowHeight="12.75" x14ac:dyDescent="0.2"/>
  <cols>
    <col min="1" max="1" width="11.5546875" style="112"/>
    <col min="2" max="2" width="20" style="112" customWidth="1"/>
    <col min="3" max="3" width="17" style="112" customWidth="1"/>
    <col min="4" max="4" width="17.109375" style="112" customWidth="1"/>
    <col min="5" max="6" width="11.5546875" style="112"/>
    <col min="7" max="7" width="19.44140625" style="112" customWidth="1"/>
    <col min="8" max="8" width="64" style="112" customWidth="1"/>
    <col min="9" max="16384" width="11.5546875" style="112"/>
  </cols>
  <sheetData>
    <row r="1" spans="2:14" ht="15" customHeight="1" x14ac:dyDescent="0.2"/>
    <row r="2" spans="2:14" ht="15" customHeight="1" x14ac:dyDescent="0.2"/>
    <row r="3" spans="2:14" ht="15" customHeight="1" x14ac:dyDescent="0.2"/>
    <row r="4" spans="2:14" ht="15" customHeight="1" x14ac:dyDescent="0.2"/>
    <row r="5" spans="2:14" ht="15" customHeight="1" x14ac:dyDescent="0.2"/>
    <row r="6" spans="2:14" ht="15" customHeight="1" x14ac:dyDescent="0.2"/>
    <row r="7" spans="2:14" s="116" customFormat="1" x14ac:dyDescent="0.2">
      <c r="B7" s="113" t="s">
        <v>120</v>
      </c>
      <c r="C7" s="114"/>
      <c r="D7" s="114"/>
      <c r="E7" s="114"/>
      <c r="F7" s="114"/>
      <c r="G7" s="114"/>
      <c r="H7" s="115"/>
      <c r="I7" s="115"/>
      <c r="J7" s="115"/>
      <c r="K7" s="115"/>
      <c r="L7" s="115"/>
    </row>
    <row r="8" spans="2:14" s="116" customFormat="1" x14ac:dyDescent="0.2">
      <c r="B8" s="115"/>
      <c r="C8" s="115"/>
      <c r="D8" s="115"/>
      <c r="E8" s="115"/>
      <c r="F8" s="115"/>
      <c r="G8" s="115"/>
      <c r="H8" s="115"/>
      <c r="I8" s="115"/>
      <c r="J8" s="115"/>
      <c r="K8" s="115"/>
      <c r="L8" s="115"/>
    </row>
    <row r="9" spans="2:14" s="116" customFormat="1" x14ac:dyDescent="0.2">
      <c r="B9" s="117"/>
      <c r="C9" s="117"/>
      <c r="D9" s="117"/>
      <c r="E9" s="117"/>
      <c r="F9" s="117"/>
      <c r="G9" s="117"/>
      <c r="H9" s="117"/>
      <c r="I9" s="117"/>
      <c r="J9" s="117"/>
      <c r="K9" s="117"/>
      <c r="L9" s="117"/>
    </row>
    <row r="10" spans="2:14" s="116" customFormat="1" ht="36" customHeight="1" x14ac:dyDescent="0.2">
      <c r="B10" s="157" t="s">
        <v>121</v>
      </c>
      <c r="C10" s="157"/>
      <c r="D10" s="157"/>
      <c r="E10" s="157"/>
      <c r="F10" s="157"/>
      <c r="G10" s="157"/>
      <c r="H10" s="157"/>
      <c r="I10" s="118"/>
      <c r="J10" s="118"/>
      <c r="K10" s="118"/>
      <c r="L10" s="118"/>
      <c r="M10" s="118"/>
      <c r="N10" s="118"/>
    </row>
    <row r="11" spans="2:14" s="116" customFormat="1" x14ac:dyDescent="0.2">
      <c r="B11" s="118"/>
      <c r="C11" s="118"/>
      <c r="D11" s="118"/>
      <c r="E11" s="118"/>
      <c r="F11" s="118"/>
      <c r="G11" s="118"/>
      <c r="H11" s="118"/>
      <c r="I11" s="118"/>
      <c r="J11" s="118"/>
      <c r="K11" s="118"/>
      <c r="L11" s="118"/>
      <c r="M11" s="118"/>
      <c r="N11" s="118"/>
    </row>
    <row r="12" spans="2:14" s="116" customFormat="1" ht="34.5" customHeight="1" x14ac:dyDescent="0.2">
      <c r="B12" s="158" t="s">
        <v>122</v>
      </c>
      <c r="C12" s="158"/>
      <c r="D12" s="158"/>
      <c r="E12" s="158"/>
      <c r="F12" s="158"/>
      <c r="G12" s="158"/>
      <c r="H12" s="158"/>
      <c r="I12" s="119"/>
      <c r="J12" s="119"/>
      <c r="K12" s="119"/>
      <c r="L12" s="119"/>
      <c r="M12" s="119"/>
      <c r="N12" s="119"/>
    </row>
    <row r="13" spans="2:14" s="116" customFormat="1" x14ac:dyDescent="0.2">
      <c r="B13" s="120"/>
      <c r="C13" s="120"/>
      <c r="D13" s="120"/>
      <c r="E13" s="120"/>
      <c r="F13" s="120"/>
      <c r="G13" s="120"/>
      <c r="H13" s="120"/>
      <c r="I13" s="120"/>
      <c r="J13" s="120"/>
      <c r="K13" s="120"/>
      <c r="L13" s="120"/>
      <c r="M13" s="121"/>
      <c r="N13" s="121"/>
    </row>
    <row r="14" spans="2:14" s="116" customFormat="1" ht="12.75" customHeight="1" x14ac:dyDescent="0.2">
      <c r="B14" s="157" t="s">
        <v>123</v>
      </c>
      <c r="C14" s="157"/>
      <c r="D14" s="157"/>
      <c r="E14" s="157"/>
      <c r="F14" s="157"/>
      <c r="G14" s="157"/>
      <c r="H14" s="157"/>
      <c r="I14" s="118"/>
      <c r="J14" s="118"/>
      <c r="K14" s="118"/>
      <c r="L14" s="118"/>
      <c r="M14" s="118"/>
      <c r="N14" s="118"/>
    </row>
    <row r="15" spans="2:14" s="116" customFormat="1" x14ac:dyDescent="0.2">
      <c r="B15" s="157"/>
      <c r="C15" s="157"/>
      <c r="D15" s="157"/>
      <c r="E15" s="157"/>
      <c r="F15" s="157"/>
      <c r="G15" s="157"/>
      <c r="H15" s="157"/>
      <c r="I15" s="118"/>
      <c r="J15" s="118"/>
      <c r="K15" s="118"/>
      <c r="L15" s="118"/>
      <c r="M15" s="118"/>
      <c r="N15" s="118"/>
    </row>
    <row r="16" spans="2:14" s="116" customFormat="1" ht="28.5" customHeight="1" x14ac:dyDescent="0.2">
      <c r="B16" s="157"/>
      <c r="C16" s="157"/>
      <c r="D16" s="157"/>
      <c r="E16" s="157"/>
      <c r="F16" s="157"/>
      <c r="G16" s="157"/>
      <c r="H16" s="157"/>
      <c r="I16" s="118"/>
      <c r="J16" s="118"/>
      <c r="K16" s="118"/>
      <c r="L16" s="118"/>
      <c r="M16" s="118"/>
      <c r="N16" s="118"/>
    </row>
    <row r="17" spans="1:256" s="116" customFormat="1" x14ac:dyDescent="0.2">
      <c r="B17" s="120"/>
      <c r="C17" s="120"/>
      <c r="D17" s="120"/>
      <c r="E17" s="120"/>
      <c r="F17" s="120"/>
      <c r="G17" s="120"/>
      <c r="H17" s="120"/>
      <c r="I17" s="120"/>
      <c r="J17" s="120"/>
      <c r="K17" s="120"/>
      <c r="L17" s="120"/>
      <c r="M17" s="121"/>
      <c r="N17" s="121"/>
    </row>
    <row r="18" spans="1:256" s="116" customFormat="1" ht="34.5" customHeight="1" x14ac:dyDescent="0.2">
      <c r="B18" s="157" t="s">
        <v>124</v>
      </c>
      <c r="C18" s="157"/>
      <c r="D18" s="157"/>
      <c r="E18" s="157"/>
      <c r="F18" s="157"/>
      <c r="G18" s="157"/>
      <c r="H18" s="157"/>
      <c r="I18" s="118"/>
      <c r="J18" s="118"/>
      <c r="K18" s="118"/>
      <c r="L18" s="118"/>
      <c r="M18" s="118"/>
      <c r="N18" s="118"/>
    </row>
    <row r="19" spans="1:256" s="116" customFormat="1" x14ac:dyDescent="0.2">
      <c r="B19" s="118"/>
      <c r="C19" s="118"/>
      <c r="D19" s="118"/>
      <c r="E19" s="118"/>
      <c r="F19" s="118"/>
      <c r="G19" s="118"/>
      <c r="H19" s="118"/>
      <c r="I19" s="118"/>
      <c r="J19" s="118"/>
      <c r="K19" s="118"/>
      <c r="L19" s="118"/>
      <c r="M19" s="118"/>
      <c r="N19" s="118"/>
    </row>
    <row r="20" spans="1:256" s="116" customFormat="1" ht="48" customHeight="1" x14ac:dyDescent="0.2">
      <c r="B20" s="164" t="s">
        <v>125</v>
      </c>
      <c r="C20" s="164"/>
      <c r="D20" s="164"/>
      <c r="E20" s="164"/>
      <c r="F20" s="164"/>
      <c r="G20" s="164"/>
      <c r="H20" s="164"/>
      <c r="I20" s="122"/>
      <c r="J20" s="122"/>
      <c r="K20" s="122"/>
      <c r="L20" s="122"/>
      <c r="M20" s="122"/>
      <c r="N20" s="122"/>
    </row>
    <row r="23" spans="1:256" x14ac:dyDescent="0.2">
      <c r="A23" s="116"/>
      <c r="B23" s="113" t="s">
        <v>126</v>
      </c>
      <c r="C23" s="114"/>
      <c r="D23" s="114"/>
      <c r="E23" s="114"/>
      <c r="F23" s="114"/>
      <c r="G23" s="114"/>
      <c r="H23" s="115"/>
      <c r="I23" s="115"/>
      <c r="J23" s="115"/>
      <c r="K23" s="115"/>
      <c r="L23" s="115"/>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c r="BP23" s="116"/>
      <c r="BQ23" s="116"/>
      <c r="BR23" s="116"/>
      <c r="BS23" s="116"/>
      <c r="BT23" s="116"/>
      <c r="BU23" s="116"/>
      <c r="BV23" s="116"/>
      <c r="BW23" s="116"/>
      <c r="BX23" s="116"/>
      <c r="BY23" s="116"/>
      <c r="BZ23" s="116"/>
      <c r="CA23" s="116"/>
      <c r="CB23" s="116"/>
      <c r="CC23" s="116"/>
      <c r="CD23" s="116"/>
      <c r="CE23" s="116"/>
      <c r="CF23" s="116"/>
      <c r="CG23" s="116"/>
      <c r="CH23" s="116"/>
      <c r="CI23" s="116"/>
      <c r="CJ23" s="116"/>
      <c r="CK23" s="116"/>
      <c r="CL23" s="116"/>
      <c r="CM23" s="116"/>
      <c r="CN23" s="116"/>
      <c r="CO23" s="116"/>
      <c r="CP23" s="116"/>
      <c r="CQ23" s="116"/>
      <c r="CR23" s="116"/>
      <c r="CS23" s="116"/>
      <c r="CT23" s="116"/>
      <c r="CU23" s="116"/>
      <c r="CV23" s="116"/>
      <c r="CW23" s="116"/>
      <c r="CX23" s="116"/>
      <c r="CY23" s="116"/>
      <c r="CZ23" s="116"/>
      <c r="DA23" s="116"/>
      <c r="DB23" s="116"/>
      <c r="DC23" s="116"/>
      <c r="DD23" s="116"/>
      <c r="DE23" s="116"/>
      <c r="DF23" s="116"/>
      <c r="DG23" s="116"/>
      <c r="DH23" s="116"/>
      <c r="DI23" s="116"/>
      <c r="DJ23" s="116"/>
      <c r="DK23" s="116"/>
      <c r="DL23" s="116"/>
      <c r="DM23" s="116"/>
      <c r="DN23" s="116"/>
      <c r="DO23" s="116"/>
      <c r="DP23" s="116"/>
      <c r="DQ23" s="116"/>
      <c r="DR23" s="116"/>
      <c r="DS23" s="116"/>
      <c r="DT23" s="116"/>
      <c r="DU23" s="116"/>
      <c r="DV23" s="116"/>
      <c r="DW23" s="116"/>
      <c r="DX23" s="116"/>
      <c r="DY23" s="116"/>
      <c r="DZ23" s="116"/>
      <c r="EA23" s="116"/>
      <c r="EB23" s="116"/>
      <c r="EC23" s="116"/>
      <c r="ED23" s="116"/>
      <c r="EE23" s="116"/>
      <c r="EF23" s="116"/>
      <c r="EG23" s="116"/>
      <c r="EH23" s="116"/>
      <c r="EI23" s="116"/>
      <c r="EJ23" s="116"/>
      <c r="EK23" s="116"/>
      <c r="EL23" s="116"/>
      <c r="EM23" s="116"/>
      <c r="EN23" s="116"/>
      <c r="EO23" s="116"/>
      <c r="EP23" s="116"/>
      <c r="EQ23" s="116"/>
      <c r="ER23" s="116"/>
      <c r="ES23" s="116"/>
      <c r="ET23" s="116"/>
      <c r="EU23" s="116"/>
      <c r="EV23" s="116"/>
      <c r="EW23" s="116"/>
      <c r="EX23" s="116"/>
      <c r="EY23" s="116"/>
      <c r="EZ23" s="116"/>
      <c r="FA23" s="116"/>
      <c r="FB23" s="116"/>
      <c r="FC23" s="116"/>
      <c r="FD23" s="116"/>
      <c r="FE23" s="116"/>
      <c r="FF23" s="116"/>
      <c r="FG23" s="116"/>
      <c r="FH23" s="116"/>
      <c r="FI23" s="116"/>
      <c r="FJ23" s="116"/>
      <c r="FK23" s="116"/>
      <c r="FL23" s="116"/>
      <c r="FM23" s="116"/>
      <c r="FN23" s="116"/>
      <c r="FO23" s="116"/>
      <c r="FP23" s="116"/>
      <c r="FQ23" s="116"/>
      <c r="FR23" s="116"/>
      <c r="FS23" s="116"/>
      <c r="FT23" s="116"/>
      <c r="FU23" s="116"/>
      <c r="FV23" s="116"/>
      <c r="FW23" s="116"/>
      <c r="FX23" s="116"/>
      <c r="FY23" s="116"/>
      <c r="FZ23" s="116"/>
      <c r="GA23" s="116"/>
      <c r="GB23" s="116"/>
      <c r="GC23" s="116"/>
      <c r="GD23" s="116"/>
      <c r="GE23" s="116"/>
      <c r="GF23" s="116"/>
      <c r="GG23" s="116"/>
      <c r="GH23" s="116"/>
      <c r="GI23" s="116"/>
      <c r="GJ23" s="116"/>
      <c r="GK23" s="116"/>
      <c r="GL23" s="116"/>
      <c r="GM23" s="116"/>
      <c r="GN23" s="116"/>
      <c r="GO23" s="116"/>
      <c r="GP23" s="116"/>
      <c r="GQ23" s="116"/>
      <c r="GR23" s="116"/>
      <c r="GS23" s="116"/>
      <c r="GT23" s="116"/>
      <c r="GU23" s="116"/>
      <c r="GV23" s="116"/>
      <c r="GW23" s="116"/>
      <c r="GX23" s="116"/>
      <c r="GY23" s="116"/>
      <c r="GZ23" s="116"/>
      <c r="HA23" s="116"/>
      <c r="HB23" s="116"/>
      <c r="HC23" s="116"/>
      <c r="HD23" s="116"/>
      <c r="HE23" s="116"/>
      <c r="HF23" s="116"/>
      <c r="HG23" s="116"/>
      <c r="HH23" s="116"/>
      <c r="HI23" s="116"/>
      <c r="HJ23" s="116"/>
      <c r="HK23" s="116"/>
      <c r="HL23" s="116"/>
      <c r="HM23" s="116"/>
      <c r="HN23" s="116"/>
      <c r="HO23" s="116"/>
      <c r="HP23" s="116"/>
      <c r="HQ23" s="116"/>
      <c r="HR23" s="116"/>
      <c r="HS23" s="116"/>
      <c r="HT23" s="116"/>
      <c r="HU23" s="116"/>
      <c r="HV23" s="116"/>
      <c r="HW23" s="116"/>
      <c r="HX23" s="116"/>
      <c r="HY23" s="116"/>
      <c r="HZ23" s="116"/>
      <c r="IA23" s="116"/>
      <c r="IB23" s="116"/>
      <c r="IC23" s="116"/>
      <c r="ID23" s="116"/>
      <c r="IE23" s="116"/>
      <c r="IF23" s="116"/>
      <c r="IG23" s="116"/>
      <c r="IH23" s="116"/>
      <c r="II23" s="116"/>
      <c r="IJ23" s="116"/>
      <c r="IK23" s="116"/>
      <c r="IL23" s="116"/>
      <c r="IM23" s="116"/>
      <c r="IN23" s="116"/>
      <c r="IO23" s="116"/>
      <c r="IP23" s="116"/>
      <c r="IQ23" s="116"/>
      <c r="IR23" s="116"/>
      <c r="IS23" s="116"/>
      <c r="IT23" s="116"/>
      <c r="IU23" s="116"/>
      <c r="IV23" s="116"/>
    </row>
    <row r="24" spans="1:256" x14ac:dyDescent="0.2">
      <c r="A24" s="116"/>
      <c r="B24" s="115"/>
      <c r="C24" s="115"/>
      <c r="D24" s="115"/>
      <c r="E24" s="115"/>
      <c r="F24" s="115"/>
      <c r="G24" s="115"/>
      <c r="H24" s="115"/>
      <c r="I24" s="115"/>
      <c r="J24" s="115"/>
      <c r="K24" s="115"/>
      <c r="L24" s="115"/>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c r="BP24" s="116"/>
      <c r="BQ24" s="116"/>
      <c r="BR24" s="116"/>
      <c r="BS24" s="116"/>
      <c r="BT24" s="116"/>
      <c r="BU24" s="116"/>
      <c r="BV24" s="116"/>
      <c r="BW24" s="116"/>
      <c r="BX24" s="116"/>
      <c r="BY24" s="116"/>
      <c r="BZ24" s="116"/>
      <c r="CA24" s="116"/>
      <c r="CB24" s="116"/>
      <c r="CC24" s="116"/>
      <c r="CD24" s="116"/>
      <c r="CE24" s="116"/>
      <c r="CF24" s="116"/>
      <c r="CG24" s="116"/>
      <c r="CH24" s="116"/>
      <c r="CI24" s="116"/>
      <c r="CJ24" s="116"/>
      <c r="CK24" s="116"/>
      <c r="CL24" s="116"/>
      <c r="CM24" s="116"/>
      <c r="CN24" s="116"/>
      <c r="CO24" s="116"/>
      <c r="CP24" s="116"/>
      <c r="CQ24" s="116"/>
      <c r="CR24" s="116"/>
      <c r="CS24" s="116"/>
      <c r="CT24" s="116"/>
      <c r="CU24" s="116"/>
      <c r="CV24" s="116"/>
      <c r="CW24" s="116"/>
      <c r="CX24" s="116"/>
      <c r="CY24" s="116"/>
      <c r="CZ24" s="116"/>
      <c r="DA24" s="116"/>
      <c r="DB24" s="116"/>
      <c r="DC24" s="116"/>
      <c r="DD24" s="116"/>
      <c r="DE24" s="116"/>
      <c r="DF24" s="116"/>
      <c r="DG24" s="116"/>
      <c r="DH24" s="116"/>
      <c r="DI24" s="116"/>
      <c r="DJ24" s="116"/>
      <c r="DK24" s="116"/>
      <c r="DL24" s="116"/>
      <c r="DM24" s="116"/>
      <c r="DN24" s="116"/>
      <c r="DO24" s="116"/>
      <c r="DP24" s="116"/>
      <c r="DQ24" s="116"/>
      <c r="DR24" s="116"/>
      <c r="DS24" s="116"/>
      <c r="DT24" s="116"/>
      <c r="DU24" s="116"/>
      <c r="DV24" s="116"/>
      <c r="DW24" s="116"/>
      <c r="DX24" s="116"/>
      <c r="DY24" s="116"/>
      <c r="DZ24" s="116"/>
      <c r="EA24" s="116"/>
      <c r="EB24" s="116"/>
      <c r="EC24" s="116"/>
      <c r="ED24" s="116"/>
      <c r="EE24" s="116"/>
      <c r="EF24" s="116"/>
      <c r="EG24" s="116"/>
      <c r="EH24" s="116"/>
      <c r="EI24" s="116"/>
      <c r="EJ24" s="116"/>
      <c r="EK24" s="116"/>
      <c r="EL24" s="116"/>
      <c r="EM24" s="116"/>
      <c r="EN24" s="116"/>
      <c r="EO24" s="116"/>
      <c r="EP24" s="116"/>
      <c r="EQ24" s="116"/>
      <c r="ER24" s="116"/>
      <c r="ES24" s="116"/>
      <c r="ET24" s="116"/>
      <c r="EU24" s="116"/>
      <c r="EV24" s="116"/>
      <c r="EW24" s="116"/>
      <c r="EX24" s="116"/>
      <c r="EY24" s="116"/>
      <c r="EZ24" s="116"/>
      <c r="FA24" s="116"/>
      <c r="FB24" s="116"/>
      <c r="FC24" s="116"/>
      <c r="FD24" s="116"/>
      <c r="FE24" s="116"/>
      <c r="FF24" s="116"/>
      <c r="FG24" s="116"/>
      <c r="FH24" s="116"/>
      <c r="FI24" s="116"/>
      <c r="FJ24" s="116"/>
      <c r="FK24" s="116"/>
      <c r="FL24" s="116"/>
      <c r="FM24" s="116"/>
      <c r="FN24" s="116"/>
      <c r="FO24" s="116"/>
      <c r="FP24" s="116"/>
      <c r="FQ24" s="116"/>
      <c r="FR24" s="116"/>
      <c r="FS24" s="116"/>
      <c r="FT24" s="116"/>
      <c r="FU24" s="116"/>
      <c r="FV24" s="116"/>
      <c r="FW24" s="116"/>
      <c r="FX24" s="116"/>
      <c r="FY24" s="116"/>
      <c r="FZ24" s="116"/>
      <c r="GA24" s="116"/>
      <c r="GB24" s="116"/>
      <c r="GC24" s="116"/>
      <c r="GD24" s="116"/>
      <c r="GE24" s="116"/>
      <c r="GF24" s="116"/>
      <c r="GG24" s="116"/>
      <c r="GH24" s="116"/>
      <c r="GI24" s="116"/>
      <c r="GJ24" s="116"/>
      <c r="GK24" s="116"/>
      <c r="GL24" s="116"/>
      <c r="GM24" s="116"/>
      <c r="GN24" s="116"/>
      <c r="GO24" s="116"/>
      <c r="GP24" s="116"/>
      <c r="GQ24" s="116"/>
      <c r="GR24" s="116"/>
      <c r="GS24" s="116"/>
      <c r="GT24" s="116"/>
      <c r="GU24" s="116"/>
      <c r="GV24" s="116"/>
      <c r="GW24" s="116"/>
      <c r="GX24" s="116"/>
      <c r="GY24" s="116"/>
      <c r="GZ24" s="116"/>
      <c r="HA24" s="116"/>
      <c r="HB24" s="116"/>
      <c r="HC24" s="116"/>
      <c r="HD24" s="116"/>
      <c r="HE24" s="116"/>
      <c r="HF24" s="116"/>
      <c r="HG24" s="116"/>
      <c r="HH24" s="116"/>
      <c r="HI24" s="116"/>
      <c r="HJ24" s="116"/>
      <c r="HK24" s="116"/>
      <c r="HL24" s="116"/>
      <c r="HM24" s="116"/>
      <c r="HN24" s="116"/>
      <c r="HO24" s="116"/>
      <c r="HP24" s="116"/>
      <c r="HQ24" s="116"/>
      <c r="HR24" s="116"/>
      <c r="HS24" s="116"/>
      <c r="HT24" s="116"/>
      <c r="HU24" s="116"/>
      <c r="HV24" s="116"/>
      <c r="HW24" s="116"/>
      <c r="HX24" s="116"/>
      <c r="HY24" s="116"/>
      <c r="HZ24" s="116"/>
      <c r="IA24" s="116"/>
      <c r="IB24" s="116"/>
      <c r="IC24" s="116"/>
      <c r="ID24" s="116"/>
      <c r="IE24" s="116"/>
      <c r="IF24" s="116"/>
      <c r="IG24" s="116"/>
      <c r="IH24" s="116"/>
      <c r="II24" s="116"/>
      <c r="IJ24" s="116"/>
      <c r="IK24" s="116"/>
      <c r="IL24" s="116"/>
      <c r="IM24" s="116"/>
      <c r="IN24" s="116"/>
      <c r="IO24" s="116"/>
      <c r="IP24" s="116"/>
      <c r="IQ24" s="116"/>
      <c r="IR24" s="116"/>
      <c r="IS24" s="116"/>
      <c r="IT24" s="116"/>
      <c r="IU24" s="116"/>
      <c r="IV24" s="116"/>
    </row>
    <row r="25" spans="1:256" ht="36" customHeight="1" x14ac:dyDescent="0.2">
      <c r="A25" s="116"/>
      <c r="B25" s="158" t="s">
        <v>127</v>
      </c>
      <c r="C25" s="158"/>
      <c r="D25" s="158"/>
      <c r="E25" s="158"/>
      <c r="F25" s="158"/>
      <c r="G25" s="158"/>
      <c r="H25" s="158"/>
      <c r="I25" s="118"/>
      <c r="J25" s="118"/>
      <c r="K25" s="118"/>
      <c r="L25" s="118"/>
      <c r="M25" s="118"/>
      <c r="N25" s="118"/>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116"/>
      <c r="BW25" s="116"/>
      <c r="BX25" s="116"/>
      <c r="BY25" s="116"/>
      <c r="BZ25" s="116"/>
      <c r="CA25" s="116"/>
      <c r="CB25" s="116"/>
      <c r="CC25" s="116"/>
      <c r="CD25" s="116"/>
      <c r="CE25" s="116"/>
      <c r="CF25" s="116"/>
      <c r="CG25" s="116"/>
      <c r="CH25" s="116"/>
      <c r="CI25" s="116"/>
      <c r="CJ25" s="116"/>
      <c r="CK25" s="116"/>
      <c r="CL25" s="116"/>
      <c r="CM25" s="116"/>
      <c r="CN25" s="116"/>
      <c r="CO25" s="116"/>
      <c r="CP25" s="116"/>
      <c r="CQ25" s="116"/>
      <c r="CR25" s="116"/>
      <c r="CS25" s="116"/>
      <c r="CT25" s="116"/>
      <c r="CU25" s="116"/>
      <c r="CV25" s="116"/>
      <c r="CW25" s="116"/>
      <c r="CX25" s="116"/>
      <c r="CY25" s="116"/>
      <c r="CZ25" s="116"/>
      <c r="DA25" s="116"/>
      <c r="DB25" s="116"/>
      <c r="DC25" s="116"/>
      <c r="DD25" s="116"/>
      <c r="DE25" s="116"/>
      <c r="DF25" s="116"/>
      <c r="DG25" s="116"/>
      <c r="DH25" s="116"/>
      <c r="DI25" s="116"/>
      <c r="DJ25" s="116"/>
      <c r="DK25" s="116"/>
      <c r="DL25" s="116"/>
      <c r="DM25" s="116"/>
      <c r="DN25" s="116"/>
      <c r="DO25" s="116"/>
      <c r="DP25" s="116"/>
      <c r="DQ25" s="116"/>
      <c r="DR25" s="116"/>
      <c r="DS25" s="116"/>
      <c r="DT25" s="116"/>
      <c r="DU25" s="116"/>
      <c r="DV25" s="116"/>
      <c r="DW25" s="116"/>
      <c r="DX25" s="116"/>
      <c r="DY25" s="116"/>
      <c r="DZ25" s="116"/>
      <c r="EA25" s="116"/>
      <c r="EB25" s="116"/>
      <c r="EC25" s="116"/>
      <c r="ED25" s="116"/>
      <c r="EE25" s="116"/>
      <c r="EF25" s="116"/>
      <c r="EG25" s="116"/>
      <c r="EH25" s="116"/>
      <c r="EI25" s="116"/>
      <c r="EJ25" s="116"/>
      <c r="EK25" s="116"/>
      <c r="EL25" s="116"/>
      <c r="EM25" s="116"/>
      <c r="EN25" s="116"/>
      <c r="EO25" s="116"/>
      <c r="EP25" s="116"/>
      <c r="EQ25" s="116"/>
      <c r="ER25" s="116"/>
      <c r="ES25" s="116"/>
      <c r="ET25" s="116"/>
      <c r="EU25" s="116"/>
      <c r="EV25" s="116"/>
      <c r="EW25" s="116"/>
      <c r="EX25" s="116"/>
      <c r="EY25" s="116"/>
      <c r="EZ25" s="116"/>
      <c r="FA25" s="116"/>
      <c r="FB25" s="116"/>
      <c r="FC25" s="116"/>
      <c r="FD25" s="116"/>
      <c r="FE25" s="116"/>
      <c r="FF25" s="116"/>
      <c r="FG25" s="116"/>
      <c r="FH25" s="116"/>
      <c r="FI25" s="116"/>
      <c r="FJ25" s="116"/>
      <c r="FK25" s="116"/>
      <c r="FL25" s="116"/>
      <c r="FM25" s="116"/>
      <c r="FN25" s="116"/>
      <c r="FO25" s="116"/>
      <c r="FP25" s="116"/>
      <c r="FQ25" s="116"/>
      <c r="FR25" s="116"/>
      <c r="FS25" s="116"/>
      <c r="FT25" s="116"/>
      <c r="FU25" s="116"/>
      <c r="FV25" s="116"/>
      <c r="FW25" s="116"/>
      <c r="FX25" s="116"/>
      <c r="FY25" s="116"/>
      <c r="FZ25" s="116"/>
      <c r="GA25" s="116"/>
      <c r="GB25" s="116"/>
      <c r="GC25" s="116"/>
      <c r="GD25" s="116"/>
      <c r="GE25" s="116"/>
      <c r="GF25" s="116"/>
      <c r="GG25" s="116"/>
      <c r="GH25" s="116"/>
      <c r="GI25" s="116"/>
      <c r="GJ25" s="116"/>
      <c r="GK25" s="116"/>
      <c r="GL25" s="116"/>
      <c r="GM25" s="116"/>
      <c r="GN25" s="116"/>
      <c r="GO25" s="116"/>
      <c r="GP25" s="116"/>
      <c r="GQ25" s="116"/>
      <c r="GR25" s="116"/>
      <c r="GS25" s="116"/>
      <c r="GT25" s="116"/>
      <c r="GU25" s="116"/>
      <c r="GV25" s="116"/>
      <c r="GW25" s="116"/>
      <c r="GX25" s="116"/>
      <c r="GY25" s="116"/>
      <c r="GZ25" s="116"/>
      <c r="HA25" s="116"/>
      <c r="HB25" s="116"/>
      <c r="HC25" s="116"/>
      <c r="HD25" s="116"/>
      <c r="HE25" s="116"/>
      <c r="HF25" s="116"/>
      <c r="HG25" s="116"/>
      <c r="HH25" s="116"/>
      <c r="HI25" s="116"/>
      <c r="HJ25" s="116"/>
      <c r="HK25" s="116"/>
      <c r="HL25" s="116"/>
      <c r="HM25" s="116"/>
      <c r="HN25" s="116"/>
      <c r="HO25" s="116"/>
      <c r="HP25" s="116"/>
      <c r="HQ25" s="116"/>
      <c r="HR25" s="116"/>
      <c r="HS25" s="116"/>
      <c r="HT25" s="116"/>
      <c r="HU25" s="116"/>
      <c r="HV25" s="116"/>
      <c r="HW25" s="116"/>
      <c r="HX25" s="116"/>
      <c r="HY25" s="116"/>
      <c r="HZ25" s="116"/>
      <c r="IA25" s="116"/>
      <c r="IB25" s="116"/>
      <c r="IC25" s="116"/>
      <c r="ID25" s="116"/>
      <c r="IE25" s="116"/>
      <c r="IF25" s="116"/>
      <c r="IG25" s="116"/>
      <c r="IH25" s="116"/>
      <c r="II25" s="116"/>
      <c r="IJ25" s="116"/>
      <c r="IK25" s="116"/>
      <c r="IL25" s="116"/>
      <c r="IM25" s="116"/>
      <c r="IN25" s="116"/>
      <c r="IO25" s="116"/>
      <c r="IP25" s="116"/>
      <c r="IQ25" s="116"/>
      <c r="IR25" s="116"/>
      <c r="IS25" s="116"/>
      <c r="IT25" s="116"/>
      <c r="IU25" s="116"/>
      <c r="IV25" s="116"/>
    </row>
    <row r="26" spans="1:256" x14ac:dyDescent="0.2">
      <c r="A26" s="116"/>
      <c r="B26" s="116"/>
      <c r="C26" s="120"/>
      <c r="D26" s="120"/>
      <c r="E26" s="120"/>
      <c r="F26" s="120"/>
      <c r="G26" s="120"/>
      <c r="H26" s="120"/>
      <c r="I26" s="120"/>
      <c r="J26" s="120"/>
      <c r="K26" s="120"/>
      <c r="L26" s="120"/>
      <c r="M26" s="121"/>
      <c r="N26" s="121"/>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6"/>
      <c r="AL26" s="116"/>
      <c r="AM26" s="116"/>
      <c r="AN26" s="116"/>
      <c r="AO26" s="116"/>
      <c r="AP26" s="116"/>
      <c r="AQ26" s="116"/>
      <c r="AR26" s="116"/>
      <c r="AS26" s="116"/>
      <c r="AT26" s="116"/>
      <c r="AU26" s="116"/>
      <c r="AV26" s="116"/>
      <c r="AW26" s="116"/>
      <c r="AX26" s="116"/>
      <c r="AY26" s="116"/>
      <c r="AZ26" s="116"/>
      <c r="BA26" s="116"/>
      <c r="BB26" s="116"/>
      <c r="BC26" s="116"/>
      <c r="BD26" s="116"/>
      <c r="BE26" s="116"/>
      <c r="BF26" s="116"/>
      <c r="BG26" s="116"/>
      <c r="BH26" s="116"/>
      <c r="BI26" s="116"/>
      <c r="BJ26" s="116"/>
      <c r="BK26" s="116"/>
      <c r="BL26" s="116"/>
      <c r="BM26" s="116"/>
      <c r="BN26" s="116"/>
      <c r="BO26" s="116"/>
      <c r="BP26" s="116"/>
      <c r="BQ26" s="116"/>
      <c r="BR26" s="116"/>
      <c r="BS26" s="116"/>
      <c r="BT26" s="116"/>
      <c r="BU26" s="116"/>
      <c r="BV26" s="116"/>
      <c r="BW26" s="116"/>
      <c r="BX26" s="116"/>
      <c r="BY26" s="116"/>
      <c r="BZ26" s="116"/>
      <c r="CA26" s="116"/>
      <c r="CB26" s="116"/>
      <c r="CC26" s="116"/>
      <c r="CD26" s="116"/>
      <c r="CE26" s="116"/>
      <c r="CF26" s="116"/>
      <c r="CG26" s="116"/>
      <c r="CH26" s="116"/>
      <c r="CI26" s="116"/>
      <c r="CJ26" s="116"/>
      <c r="CK26" s="116"/>
      <c r="CL26" s="116"/>
      <c r="CM26" s="116"/>
      <c r="CN26" s="116"/>
      <c r="CO26" s="116"/>
      <c r="CP26" s="116"/>
      <c r="CQ26" s="116"/>
      <c r="CR26" s="116"/>
      <c r="CS26" s="116"/>
      <c r="CT26" s="116"/>
      <c r="CU26" s="116"/>
      <c r="CV26" s="116"/>
      <c r="CW26" s="116"/>
      <c r="CX26" s="116"/>
      <c r="CY26" s="116"/>
      <c r="CZ26" s="116"/>
      <c r="DA26" s="116"/>
      <c r="DB26" s="116"/>
      <c r="DC26" s="116"/>
      <c r="DD26" s="116"/>
      <c r="DE26" s="116"/>
      <c r="DF26" s="116"/>
      <c r="DG26" s="116"/>
      <c r="DH26" s="116"/>
      <c r="DI26" s="116"/>
      <c r="DJ26" s="116"/>
      <c r="DK26" s="116"/>
      <c r="DL26" s="116"/>
      <c r="DM26" s="116"/>
      <c r="DN26" s="116"/>
      <c r="DO26" s="116"/>
      <c r="DP26" s="116"/>
      <c r="DQ26" s="116"/>
      <c r="DR26" s="116"/>
      <c r="DS26" s="116"/>
      <c r="DT26" s="116"/>
      <c r="DU26" s="116"/>
      <c r="DV26" s="116"/>
      <c r="DW26" s="116"/>
      <c r="DX26" s="116"/>
      <c r="DY26" s="116"/>
      <c r="DZ26" s="116"/>
      <c r="EA26" s="116"/>
      <c r="EB26" s="116"/>
      <c r="EC26" s="116"/>
      <c r="ED26" s="116"/>
      <c r="EE26" s="116"/>
      <c r="EF26" s="116"/>
      <c r="EG26" s="116"/>
      <c r="EH26" s="116"/>
      <c r="EI26" s="116"/>
      <c r="EJ26" s="116"/>
      <c r="EK26" s="116"/>
      <c r="EL26" s="116"/>
      <c r="EM26" s="116"/>
      <c r="EN26" s="116"/>
      <c r="EO26" s="116"/>
      <c r="EP26" s="116"/>
      <c r="EQ26" s="116"/>
      <c r="ER26" s="116"/>
      <c r="ES26" s="116"/>
      <c r="ET26" s="116"/>
      <c r="EU26" s="116"/>
      <c r="EV26" s="116"/>
      <c r="EW26" s="116"/>
      <c r="EX26" s="116"/>
      <c r="EY26" s="116"/>
      <c r="EZ26" s="116"/>
      <c r="FA26" s="116"/>
      <c r="FB26" s="116"/>
      <c r="FC26" s="116"/>
      <c r="FD26" s="116"/>
      <c r="FE26" s="116"/>
      <c r="FF26" s="116"/>
      <c r="FG26" s="116"/>
      <c r="FH26" s="116"/>
      <c r="FI26" s="116"/>
      <c r="FJ26" s="116"/>
      <c r="FK26" s="116"/>
      <c r="FL26" s="116"/>
      <c r="FM26" s="116"/>
      <c r="FN26" s="116"/>
      <c r="FO26" s="116"/>
      <c r="FP26" s="116"/>
      <c r="FQ26" s="116"/>
      <c r="FR26" s="116"/>
      <c r="FS26" s="116"/>
      <c r="FT26" s="116"/>
      <c r="FU26" s="116"/>
      <c r="FV26" s="116"/>
      <c r="FW26" s="116"/>
      <c r="FX26" s="116"/>
      <c r="FY26" s="116"/>
      <c r="FZ26" s="116"/>
      <c r="GA26" s="116"/>
      <c r="GB26" s="116"/>
      <c r="GC26" s="116"/>
      <c r="GD26" s="116"/>
      <c r="GE26" s="116"/>
      <c r="GF26" s="116"/>
      <c r="GG26" s="116"/>
      <c r="GH26" s="116"/>
      <c r="GI26" s="116"/>
      <c r="GJ26" s="116"/>
      <c r="GK26" s="116"/>
      <c r="GL26" s="116"/>
      <c r="GM26" s="116"/>
      <c r="GN26" s="116"/>
      <c r="GO26" s="116"/>
      <c r="GP26" s="116"/>
      <c r="GQ26" s="116"/>
      <c r="GR26" s="116"/>
      <c r="GS26" s="116"/>
      <c r="GT26" s="116"/>
      <c r="GU26" s="116"/>
      <c r="GV26" s="116"/>
      <c r="GW26" s="116"/>
      <c r="GX26" s="116"/>
      <c r="GY26" s="116"/>
      <c r="GZ26" s="116"/>
      <c r="HA26" s="116"/>
      <c r="HB26" s="116"/>
      <c r="HC26" s="116"/>
      <c r="HD26" s="116"/>
      <c r="HE26" s="116"/>
      <c r="HF26" s="116"/>
      <c r="HG26" s="116"/>
      <c r="HH26" s="116"/>
      <c r="HI26" s="116"/>
      <c r="HJ26" s="116"/>
      <c r="HK26" s="116"/>
      <c r="HL26" s="116"/>
      <c r="HM26" s="116"/>
      <c r="HN26" s="116"/>
      <c r="HO26" s="116"/>
      <c r="HP26" s="116"/>
      <c r="HQ26" s="116"/>
      <c r="HR26" s="116"/>
      <c r="HS26" s="116"/>
      <c r="HT26" s="116"/>
      <c r="HU26" s="116"/>
      <c r="HV26" s="116"/>
      <c r="HW26" s="116"/>
      <c r="HX26" s="116"/>
      <c r="HY26" s="116"/>
      <c r="HZ26" s="116"/>
      <c r="IA26" s="116"/>
      <c r="IB26" s="116"/>
      <c r="IC26" s="116"/>
      <c r="ID26" s="116"/>
      <c r="IE26" s="116"/>
      <c r="IF26" s="116"/>
      <c r="IG26" s="116"/>
      <c r="IH26" s="116"/>
      <c r="II26" s="116"/>
      <c r="IJ26" s="116"/>
      <c r="IK26" s="116"/>
      <c r="IL26" s="116"/>
      <c r="IM26" s="116"/>
      <c r="IN26" s="116"/>
      <c r="IO26" s="116"/>
      <c r="IP26" s="116"/>
      <c r="IQ26" s="116"/>
      <c r="IR26" s="116"/>
      <c r="IS26" s="116"/>
      <c r="IT26" s="116"/>
      <c r="IU26" s="116"/>
      <c r="IV26" s="116"/>
    </row>
    <row r="27" spans="1:256" ht="12.75" customHeight="1" x14ac:dyDescent="0.2">
      <c r="A27" s="116"/>
      <c r="B27" s="165" t="s">
        <v>128</v>
      </c>
      <c r="C27" s="165"/>
      <c r="D27" s="165"/>
      <c r="E27" s="165"/>
      <c r="F27" s="165"/>
      <c r="G27" s="165"/>
      <c r="H27" s="165"/>
      <c r="I27" s="120"/>
      <c r="J27" s="120"/>
      <c r="K27" s="120"/>
      <c r="L27" s="120"/>
      <c r="M27" s="121"/>
      <c r="N27" s="121"/>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116"/>
      <c r="BZ27" s="116"/>
      <c r="CA27" s="116"/>
      <c r="CB27" s="116"/>
      <c r="CC27" s="116"/>
      <c r="CD27" s="116"/>
      <c r="CE27" s="116"/>
      <c r="CF27" s="116"/>
      <c r="CG27" s="116"/>
      <c r="CH27" s="116"/>
      <c r="CI27" s="116"/>
      <c r="CJ27" s="116"/>
      <c r="CK27" s="116"/>
      <c r="CL27" s="116"/>
      <c r="CM27" s="116"/>
      <c r="CN27" s="116"/>
      <c r="CO27" s="116"/>
      <c r="CP27" s="116"/>
      <c r="CQ27" s="116"/>
      <c r="CR27" s="116"/>
      <c r="CS27" s="116"/>
      <c r="CT27" s="116"/>
      <c r="CU27" s="116"/>
      <c r="CV27" s="116"/>
      <c r="CW27" s="116"/>
      <c r="CX27" s="116"/>
      <c r="CY27" s="116"/>
      <c r="CZ27" s="116"/>
      <c r="DA27" s="116"/>
      <c r="DB27" s="116"/>
      <c r="DC27" s="116"/>
      <c r="DD27" s="116"/>
      <c r="DE27" s="116"/>
      <c r="DF27" s="116"/>
      <c r="DG27" s="116"/>
      <c r="DH27" s="116"/>
      <c r="DI27" s="116"/>
      <c r="DJ27" s="116"/>
      <c r="DK27" s="116"/>
      <c r="DL27" s="116"/>
      <c r="DM27" s="116"/>
      <c r="DN27" s="116"/>
      <c r="DO27" s="116"/>
      <c r="DP27" s="116"/>
      <c r="DQ27" s="116"/>
      <c r="DR27" s="116"/>
      <c r="DS27" s="116"/>
      <c r="DT27" s="116"/>
      <c r="DU27" s="116"/>
      <c r="DV27" s="116"/>
      <c r="DW27" s="116"/>
      <c r="DX27" s="116"/>
      <c r="DY27" s="116"/>
      <c r="DZ27" s="116"/>
      <c r="EA27" s="116"/>
      <c r="EB27" s="116"/>
      <c r="EC27" s="116"/>
      <c r="ED27" s="116"/>
      <c r="EE27" s="116"/>
      <c r="EF27" s="116"/>
      <c r="EG27" s="116"/>
      <c r="EH27" s="116"/>
      <c r="EI27" s="116"/>
      <c r="EJ27" s="116"/>
      <c r="EK27" s="116"/>
      <c r="EL27" s="116"/>
      <c r="EM27" s="116"/>
      <c r="EN27" s="116"/>
      <c r="EO27" s="116"/>
      <c r="EP27" s="116"/>
      <c r="EQ27" s="116"/>
      <c r="ER27" s="116"/>
      <c r="ES27" s="116"/>
      <c r="ET27" s="116"/>
      <c r="EU27" s="116"/>
      <c r="EV27" s="116"/>
      <c r="EW27" s="116"/>
      <c r="EX27" s="116"/>
      <c r="EY27" s="116"/>
      <c r="EZ27" s="116"/>
      <c r="FA27" s="116"/>
      <c r="FB27" s="116"/>
      <c r="FC27" s="116"/>
      <c r="FD27" s="116"/>
      <c r="FE27" s="116"/>
      <c r="FF27" s="116"/>
      <c r="FG27" s="116"/>
      <c r="FH27" s="116"/>
      <c r="FI27" s="116"/>
      <c r="FJ27" s="116"/>
      <c r="FK27" s="116"/>
      <c r="FL27" s="116"/>
      <c r="FM27" s="116"/>
      <c r="FN27" s="116"/>
      <c r="FO27" s="116"/>
      <c r="FP27" s="116"/>
      <c r="FQ27" s="116"/>
      <c r="FR27" s="116"/>
      <c r="FS27" s="116"/>
      <c r="FT27" s="116"/>
      <c r="FU27" s="116"/>
      <c r="FV27" s="116"/>
      <c r="FW27" s="116"/>
      <c r="FX27" s="116"/>
      <c r="FY27" s="116"/>
      <c r="FZ27" s="116"/>
      <c r="GA27" s="116"/>
      <c r="GB27" s="116"/>
      <c r="GC27" s="116"/>
      <c r="GD27" s="116"/>
      <c r="GE27" s="116"/>
      <c r="GF27" s="116"/>
      <c r="GG27" s="116"/>
      <c r="GH27" s="116"/>
      <c r="GI27" s="116"/>
      <c r="GJ27" s="116"/>
      <c r="GK27" s="116"/>
      <c r="GL27" s="116"/>
      <c r="GM27" s="116"/>
      <c r="GN27" s="116"/>
      <c r="GO27" s="116"/>
      <c r="GP27" s="116"/>
      <c r="GQ27" s="116"/>
      <c r="GR27" s="116"/>
      <c r="GS27" s="116"/>
      <c r="GT27" s="116"/>
      <c r="GU27" s="116"/>
      <c r="GV27" s="116"/>
      <c r="GW27" s="116"/>
      <c r="GX27" s="116"/>
      <c r="GY27" s="116"/>
      <c r="GZ27" s="116"/>
      <c r="HA27" s="116"/>
      <c r="HB27" s="116"/>
      <c r="HC27" s="116"/>
      <c r="HD27" s="116"/>
      <c r="HE27" s="116"/>
      <c r="HF27" s="116"/>
      <c r="HG27" s="116"/>
      <c r="HH27" s="116"/>
      <c r="HI27" s="116"/>
      <c r="HJ27" s="116"/>
      <c r="HK27" s="116"/>
      <c r="HL27" s="116"/>
      <c r="HM27" s="116"/>
      <c r="HN27" s="116"/>
      <c r="HO27" s="116"/>
      <c r="HP27" s="116"/>
      <c r="HQ27" s="116"/>
      <c r="HR27" s="116"/>
      <c r="HS27" s="116"/>
      <c r="HT27" s="116"/>
      <c r="HU27" s="116"/>
      <c r="HV27" s="116"/>
      <c r="HW27" s="116"/>
      <c r="HX27" s="116"/>
      <c r="HY27" s="116"/>
      <c r="HZ27" s="116"/>
      <c r="IA27" s="116"/>
      <c r="IB27" s="116"/>
      <c r="IC27" s="116"/>
      <c r="ID27" s="116"/>
      <c r="IE27" s="116"/>
      <c r="IF27" s="116"/>
      <c r="IG27" s="116"/>
      <c r="IH27" s="116"/>
      <c r="II27" s="116"/>
      <c r="IJ27" s="116"/>
      <c r="IK27" s="116"/>
      <c r="IL27" s="116"/>
      <c r="IM27" s="116"/>
      <c r="IN27" s="116"/>
      <c r="IO27" s="116"/>
      <c r="IP27" s="116"/>
      <c r="IQ27" s="116"/>
      <c r="IR27" s="116"/>
      <c r="IS27" s="116"/>
      <c r="IT27" s="116"/>
      <c r="IU27" s="116"/>
      <c r="IV27" s="116"/>
    </row>
    <row r="28" spans="1:256" x14ac:dyDescent="0.2">
      <c r="A28" s="116"/>
      <c r="B28" s="165"/>
      <c r="C28" s="165"/>
      <c r="D28" s="165"/>
      <c r="E28" s="165"/>
      <c r="F28" s="165"/>
      <c r="G28" s="165"/>
      <c r="H28" s="165"/>
      <c r="I28" s="120"/>
      <c r="J28" s="120"/>
      <c r="K28" s="120"/>
      <c r="L28" s="120"/>
      <c r="M28" s="121"/>
      <c r="N28" s="121"/>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116"/>
      <c r="BW28" s="116"/>
      <c r="BX28" s="116"/>
      <c r="BY28" s="116"/>
      <c r="BZ28" s="116"/>
      <c r="CA28" s="116"/>
      <c r="CB28" s="116"/>
      <c r="CC28" s="116"/>
      <c r="CD28" s="116"/>
      <c r="CE28" s="116"/>
      <c r="CF28" s="116"/>
      <c r="CG28" s="116"/>
      <c r="CH28" s="116"/>
      <c r="CI28" s="116"/>
      <c r="CJ28" s="116"/>
      <c r="CK28" s="116"/>
      <c r="CL28" s="116"/>
      <c r="CM28" s="116"/>
      <c r="CN28" s="116"/>
      <c r="CO28" s="116"/>
      <c r="CP28" s="116"/>
      <c r="CQ28" s="116"/>
      <c r="CR28" s="116"/>
      <c r="CS28" s="116"/>
      <c r="CT28" s="116"/>
      <c r="CU28" s="116"/>
      <c r="CV28" s="116"/>
      <c r="CW28" s="116"/>
      <c r="CX28" s="116"/>
      <c r="CY28" s="116"/>
      <c r="CZ28" s="116"/>
      <c r="DA28" s="116"/>
      <c r="DB28" s="116"/>
      <c r="DC28" s="116"/>
      <c r="DD28" s="116"/>
      <c r="DE28" s="116"/>
      <c r="DF28" s="116"/>
      <c r="DG28" s="116"/>
      <c r="DH28" s="116"/>
      <c r="DI28" s="116"/>
      <c r="DJ28" s="116"/>
      <c r="DK28" s="116"/>
      <c r="DL28" s="116"/>
      <c r="DM28" s="116"/>
      <c r="DN28" s="116"/>
      <c r="DO28" s="116"/>
      <c r="DP28" s="116"/>
      <c r="DQ28" s="116"/>
      <c r="DR28" s="116"/>
      <c r="DS28" s="116"/>
      <c r="DT28" s="116"/>
      <c r="DU28" s="116"/>
      <c r="DV28" s="116"/>
      <c r="DW28" s="116"/>
      <c r="DX28" s="116"/>
      <c r="DY28" s="116"/>
      <c r="DZ28" s="116"/>
      <c r="EA28" s="116"/>
      <c r="EB28" s="116"/>
      <c r="EC28" s="116"/>
      <c r="ED28" s="116"/>
      <c r="EE28" s="116"/>
      <c r="EF28" s="116"/>
      <c r="EG28" s="116"/>
      <c r="EH28" s="116"/>
      <c r="EI28" s="116"/>
      <c r="EJ28" s="116"/>
      <c r="EK28" s="116"/>
      <c r="EL28" s="116"/>
      <c r="EM28" s="116"/>
      <c r="EN28" s="116"/>
      <c r="EO28" s="116"/>
      <c r="EP28" s="116"/>
      <c r="EQ28" s="116"/>
      <c r="ER28" s="116"/>
      <c r="ES28" s="116"/>
      <c r="ET28" s="116"/>
      <c r="EU28" s="116"/>
      <c r="EV28" s="116"/>
      <c r="EW28" s="116"/>
      <c r="EX28" s="116"/>
      <c r="EY28" s="116"/>
      <c r="EZ28" s="116"/>
      <c r="FA28" s="116"/>
      <c r="FB28" s="116"/>
      <c r="FC28" s="116"/>
      <c r="FD28" s="116"/>
      <c r="FE28" s="116"/>
      <c r="FF28" s="116"/>
      <c r="FG28" s="116"/>
      <c r="FH28" s="116"/>
      <c r="FI28" s="116"/>
      <c r="FJ28" s="116"/>
      <c r="FK28" s="116"/>
      <c r="FL28" s="116"/>
      <c r="FM28" s="116"/>
      <c r="FN28" s="116"/>
      <c r="FO28" s="116"/>
      <c r="FP28" s="116"/>
      <c r="FQ28" s="116"/>
      <c r="FR28" s="116"/>
      <c r="FS28" s="116"/>
      <c r="FT28" s="116"/>
      <c r="FU28" s="116"/>
      <c r="FV28" s="116"/>
      <c r="FW28" s="116"/>
      <c r="FX28" s="116"/>
      <c r="FY28" s="116"/>
      <c r="FZ28" s="116"/>
      <c r="GA28" s="116"/>
      <c r="GB28" s="116"/>
      <c r="GC28" s="116"/>
      <c r="GD28" s="116"/>
      <c r="GE28" s="116"/>
      <c r="GF28" s="116"/>
      <c r="GG28" s="116"/>
      <c r="GH28" s="116"/>
      <c r="GI28" s="116"/>
      <c r="GJ28" s="116"/>
      <c r="GK28" s="116"/>
      <c r="GL28" s="116"/>
      <c r="GM28" s="116"/>
      <c r="GN28" s="116"/>
      <c r="GO28" s="116"/>
      <c r="GP28" s="116"/>
      <c r="GQ28" s="116"/>
      <c r="GR28" s="116"/>
      <c r="GS28" s="116"/>
      <c r="GT28" s="116"/>
      <c r="GU28" s="116"/>
      <c r="GV28" s="116"/>
      <c r="GW28" s="116"/>
      <c r="GX28" s="116"/>
      <c r="GY28" s="116"/>
      <c r="GZ28" s="116"/>
      <c r="HA28" s="116"/>
      <c r="HB28" s="116"/>
      <c r="HC28" s="116"/>
      <c r="HD28" s="116"/>
      <c r="HE28" s="116"/>
      <c r="HF28" s="116"/>
      <c r="HG28" s="116"/>
      <c r="HH28" s="116"/>
      <c r="HI28" s="116"/>
      <c r="HJ28" s="116"/>
      <c r="HK28" s="116"/>
      <c r="HL28" s="116"/>
      <c r="HM28" s="116"/>
      <c r="HN28" s="116"/>
      <c r="HO28" s="116"/>
      <c r="HP28" s="116"/>
      <c r="HQ28" s="116"/>
      <c r="HR28" s="116"/>
      <c r="HS28" s="116"/>
      <c r="HT28" s="116"/>
      <c r="HU28" s="116"/>
      <c r="HV28" s="116"/>
      <c r="HW28" s="116"/>
      <c r="HX28" s="116"/>
      <c r="HY28" s="116"/>
      <c r="HZ28" s="116"/>
      <c r="IA28" s="116"/>
      <c r="IB28" s="116"/>
      <c r="IC28" s="116"/>
      <c r="ID28" s="116"/>
      <c r="IE28" s="116"/>
      <c r="IF28" s="116"/>
      <c r="IG28" s="116"/>
      <c r="IH28" s="116"/>
      <c r="II28" s="116"/>
      <c r="IJ28" s="116"/>
      <c r="IK28" s="116"/>
      <c r="IL28" s="116"/>
      <c r="IM28" s="116"/>
      <c r="IN28" s="116"/>
      <c r="IO28" s="116"/>
      <c r="IP28" s="116"/>
      <c r="IQ28" s="116"/>
      <c r="IR28" s="116"/>
      <c r="IS28" s="116"/>
      <c r="IT28" s="116"/>
      <c r="IU28" s="116"/>
      <c r="IV28" s="116"/>
    </row>
    <row r="29" spans="1:256" x14ac:dyDescent="0.2">
      <c r="A29" s="116"/>
      <c r="B29" s="123"/>
      <c r="C29" s="120"/>
      <c r="D29" s="120"/>
      <c r="E29" s="120"/>
      <c r="F29" s="120"/>
      <c r="G29" s="120"/>
      <c r="H29" s="120"/>
      <c r="I29" s="120"/>
      <c r="J29" s="120"/>
      <c r="K29" s="120"/>
      <c r="L29" s="120"/>
      <c r="M29" s="121"/>
      <c r="N29" s="121"/>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16"/>
      <c r="BJ29" s="116"/>
      <c r="BK29" s="116"/>
      <c r="BL29" s="116"/>
      <c r="BM29" s="116"/>
      <c r="BN29" s="116"/>
      <c r="BO29" s="116"/>
      <c r="BP29" s="116"/>
      <c r="BQ29" s="116"/>
      <c r="BR29" s="116"/>
      <c r="BS29" s="116"/>
      <c r="BT29" s="116"/>
      <c r="BU29" s="116"/>
      <c r="BV29" s="116"/>
      <c r="BW29" s="116"/>
      <c r="BX29" s="116"/>
      <c r="BY29" s="116"/>
      <c r="BZ29" s="116"/>
      <c r="CA29" s="116"/>
      <c r="CB29" s="116"/>
      <c r="CC29" s="116"/>
      <c r="CD29" s="116"/>
      <c r="CE29" s="116"/>
      <c r="CF29" s="116"/>
      <c r="CG29" s="116"/>
      <c r="CH29" s="116"/>
      <c r="CI29" s="116"/>
      <c r="CJ29" s="116"/>
      <c r="CK29" s="116"/>
      <c r="CL29" s="116"/>
      <c r="CM29" s="116"/>
      <c r="CN29" s="116"/>
      <c r="CO29" s="116"/>
      <c r="CP29" s="116"/>
      <c r="CQ29" s="116"/>
      <c r="CR29" s="116"/>
      <c r="CS29" s="116"/>
      <c r="CT29" s="116"/>
      <c r="CU29" s="116"/>
      <c r="CV29" s="116"/>
      <c r="CW29" s="116"/>
      <c r="CX29" s="116"/>
      <c r="CY29" s="116"/>
      <c r="CZ29" s="116"/>
      <c r="DA29" s="116"/>
      <c r="DB29" s="116"/>
      <c r="DC29" s="116"/>
      <c r="DD29" s="116"/>
      <c r="DE29" s="116"/>
      <c r="DF29" s="116"/>
      <c r="DG29" s="116"/>
      <c r="DH29" s="116"/>
      <c r="DI29" s="116"/>
      <c r="DJ29" s="116"/>
      <c r="DK29" s="116"/>
      <c r="DL29" s="116"/>
      <c r="DM29" s="116"/>
      <c r="DN29" s="116"/>
      <c r="DO29" s="116"/>
      <c r="DP29" s="116"/>
      <c r="DQ29" s="116"/>
      <c r="DR29" s="116"/>
      <c r="DS29" s="116"/>
      <c r="DT29" s="116"/>
      <c r="DU29" s="116"/>
      <c r="DV29" s="116"/>
      <c r="DW29" s="116"/>
      <c r="DX29" s="116"/>
      <c r="DY29" s="116"/>
      <c r="DZ29" s="116"/>
      <c r="EA29" s="116"/>
      <c r="EB29" s="116"/>
      <c r="EC29" s="116"/>
      <c r="ED29" s="116"/>
      <c r="EE29" s="116"/>
      <c r="EF29" s="116"/>
      <c r="EG29" s="116"/>
      <c r="EH29" s="116"/>
      <c r="EI29" s="116"/>
      <c r="EJ29" s="116"/>
      <c r="EK29" s="116"/>
      <c r="EL29" s="116"/>
      <c r="EM29" s="116"/>
      <c r="EN29" s="116"/>
      <c r="EO29" s="116"/>
      <c r="EP29" s="116"/>
      <c r="EQ29" s="116"/>
      <c r="ER29" s="116"/>
      <c r="ES29" s="116"/>
      <c r="ET29" s="116"/>
      <c r="EU29" s="116"/>
      <c r="EV29" s="116"/>
      <c r="EW29" s="116"/>
      <c r="EX29" s="116"/>
      <c r="EY29" s="116"/>
      <c r="EZ29" s="116"/>
      <c r="FA29" s="116"/>
      <c r="FB29" s="116"/>
      <c r="FC29" s="116"/>
      <c r="FD29" s="116"/>
      <c r="FE29" s="116"/>
      <c r="FF29" s="116"/>
      <c r="FG29" s="116"/>
      <c r="FH29" s="116"/>
      <c r="FI29" s="116"/>
      <c r="FJ29" s="116"/>
      <c r="FK29" s="116"/>
      <c r="FL29" s="116"/>
      <c r="FM29" s="116"/>
      <c r="FN29" s="116"/>
      <c r="FO29" s="116"/>
      <c r="FP29" s="116"/>
      <c r="FQ29" s="116"/>
      <c r="FR29" s="116"/>
      <c r="FS29" s="116"/>
      <c r="FT29" s="116"/>
      <c r="FU29" s="116"/>
      <c r="FV29" s="116"/>
      <c r="FW29" s="116"/>
      <c r="FX29" s="116"/>
      <c r="FY29" s="116"/>
      <c r="FZ29" s="116"/>
      <c r="GA29" s="116"/>
      <c r="GB29" s="116"/>
      <c r="GC29" s="116"/>
      <c r="GD29" s="116"/>
      <c r="GE29" s="116"/>
      <c r="GF29" s="116"/>
      <c r="GG29" s="116"/>
      <c r="GH29" s="116"/>
      <c r="GI29" s="116"/>
      <c r="GJ29" s="116"/>
      <c r="GK29" s="116"/>
      <c r="GL29" s="116"/>
      <c r="GM29" s="116"/>
      <c r="GN29" s="116"/>
      <c r="GO29" s="116"/>
      <c r="GP29" s="116"/>
      <c r="GQ29" s="116"/>
      <c r="GR29" s="116"/>
      <c r="GS29" s="116"/>
      <c r="GT29" s="116"/>
      <c r="GU29" s="116"/>
      <c r="GV29" s="116"/>
      <c r="GW29" s="116"/>
      <c r="GX29" s="116"/>
      <c r="GY29" s="116"/>
      <c r="GZ29" s="116"/>
      <c r="HA29" s="116"/>
      <c r="HB29" s="116"/>
      <c r="HC29" s="116"/>
      <c r="HD29" s="116"/>
      <c r="HE29" s="116"/>
      <c r="HF29" s="116"/>
      <c r="HG29" s="116"/>
      <c r="HH29" s="116"/>
      <c r="HI29" s="116"/>
      <c r="HJ29" s="116"/>
      <c r="HK29" s="116"/>
      <c r="HL29" s="116"/>
      <c r="HM29" s="116"/>
      <c r="HN29" s="116"/>
      <c r="HO29" s="116"/>
      <c r="HP29" s="116"/>
      <c r="HQ29" s="116"/>
      <c r="HR29" s="116"/>
      <c r="HS29" s="116"/>
      <c r="HT29" s="116"/>
      <c r="HU29" s="116"/>
      <c r="HV29" s="116"/>
      <c r="HW29" s="116"/>
      <c r="HX29" s="116"/>
      <c r="HY29" s="116"/>
      <c r="HZ29" s="116"/>
      <c r="IA29" s="116"/>
      <c r="IB29" s="116"/>
      <c r="IC29" s="116"/>
      <c r="ID29" s="116"/>
      <c r="IE29" s="116"/>
      <c r="IF29" s="116"/>
      <c r="IG29" s="116"/>
      <c r="IH29" s="116"/>
      <c r="II29" s="116"/>
      <c r="IJ29" s="116"/>
      <c r="IK29" s="116"/>
      <c r="IL29" s="116"/>
      <c r="IM29" s="116"/>
      <c r="IN29" s="116"/>
      <c r="IO29" s="116"/>
      <c r="IP29" s="116"/>
      <c r="IQ29" s="116"/>
      <c r="IR29" s="116"/>
      <c r="IS29" s="116"/>
      <c r="IT29" s="116"/>
      <c r="IU29" s="116"/>
      <c r="IV29" s="116"/>
    </row>
    <row r="30" spans="1:256" ht="12.75" customHeight="1" x14ac:dyDescent="0.2">
      <c r="A30" s="116"/>
      <c r="B30" s="165" t="s">
        <v>129</v>
      </c>
      <c r="C30" s="165"/>
      <c r="D30" s="165"/>
      <c r="E30" s="165"/>
      <c r="F30" s="165"/>
      <c r="G30" s="165"/>
      <c r="H30" s="165"/>
      <c r="I30" s="120"/>
      <c r="J30" s="120"/>
      <c r="K30" s="120"/>
      <c r="L30" s="120"/>
      <c r="M30" s="121"/>
      <c r="N30" s="121"/>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6"/>
      <c r="BF30" s="116"/>
      <c r="BG30" s="116"/>
      <c r="BH30" s="116"/>
      <c r="BI30" s="116"/>
      <c r="BJ30" s="116"/>
      <c r="BK30" s="116"/>
      <c r="BL30" s="116"/>
      <c r="BM30" s="116"/>
      <c r="BN30" s="116"/>
      <c r="BO30" s="116"/>
      <c r="BP30" s="116"/>
      <c r="BQ30" s="116"/>
      <c r="BR30" s="116"/>
      <c r="BS30" s="116"/>
      <c r="BT30" s="116"/>
      <c r="BU30" s="116"/>
      <c r="BV30" s="116"/>
      <c r="BW30" s="116"/>
      <c r="BX30" s="116"/>
      <c r="BY30" s="116"/>
      <c r="BZ30" s="116"/>
      <c r="CA30" s="116"/>
      <c r="CB30" s="116"/>
      <c r="CC30" s="116"/>
      <c r="CD30" s="116"/>
      <c r="CE30" s="116"/>
      <c r="CF30" s="116"/>
      <c r="CG30" s="116"/>
      <c r="CH30" s="116"/>
      <c r="CI30" s="116"/>
      <c r="CJ30" s="116"/>
      <c r="CK30" s="116"/>
      <c r="CL30" s="116"/>
      <c r="CM30" s="116"/>
      <c r="CN30" s="116"/>
      <c r="CO30" s="116"/>
      <c r="CP30" s="116"/>
      <c r="CQ30" s="116"/>
      <c r="CR30" s="116"/>
      <c r="CS30" s="116"/>
      <c r="CT30" s="116"/>
      <c r="CU30" s="116"/>
      <c r="CV30" s="116"/>
      <c r="CW30" s="116"/>
      <c r="CX30" s="116"/>
      <c r="CY30" s="116"/>
      <c r="CZ30" s="116"/>
      <c r="DA30" s="116"/>
      <c r="DB30" s="116"/>
      <c r="DC30" s="116"/>
      <c r="DD30" s="116"/>
      <c r="DE30" s="116"/>
      <c r="DF30" s="116"/>
      <c r="DG30" s="116"/>
      <c r="DH30" s="116"/>
      <c r="DI30" s="116"/>
      <c r="DJ30" s="116"/>
      <c r="DK30" s="116"/>
      <c r="DL30" s="116"/>
      <c r="DM30" s="116"/>
      <c r="DN30" s="116"/>
      <c r="DO30" s="116"/>
      <c r="DP30" s="116"/>
      <c r="DQ30" s="116"/>
      <c r="DR30" s="116"/>
      <c r="DS30" s="116"/>
      <c r="DT30" s="116"/>
      <c r="DU30" s="116"/>
      <c r="DV30" s="116"/>
      <c r="DW30" s="116"/>
      <c r="DX30" s="116"/>
      <c r="DY30" s="116"/>
      <c r="DZ30" s="116"/>
      <c r="EA30" s="116"/>
      <c r="EB30" s="116"/>
      <c r="EC30" s="116"/>
      <c r="ED30" s="116"/>
      <c r="EE30" s="116"/>
      <c r="EF30" s="116"/>
      <c r="EG30" s="116"/>
      <c r="EH30" s="116"/>
      <c r="EI30" s="116"/>
      <c r="EJ30" s="116"/>
      <c r="EK30" s="116"/>
      <c r="EL30" s="116"/>
      <c r="EM30" s="116"/>
      <c r="EN30" s="116"/>
      <c r="EO30" s="116"/>
      <c r="EP30" s="116"/>
      <c r="EQ30" s="116"/>
      <c r="ER30" s="116"/>
      <c r="ES30" s="116"/>
      <c r="ET30" s="116"/>
      <c r="EU30" s="116"/>
      <c r="EV30" s="116"/>
      <c r="EW30" s="116"/>
      <c r="EX30" s="116"/>
      <c r="EY30" s="116"/>
      <c r="EZ30" s="116"/>
      <c r="FA30" s="116"/>
      <c r="FB30" s="116"/>
      <c r="FC30" s="116"/>
      <c r="FD30" s="116"/>
      <c r="FE30" s="116"/>
      <c r="FF30" s="116"/>
      <c r="FG30" s="116"/>
      <c r="FH30" s="116"/>
      <c r="FI30" s="116"/>
      <c r="FJ30" s="116"/>
      <c r="FK30" s="116"/>
      <c r="FL30" s="116"/>
      <c r="FM30" s="116"/>
      <c r="FN30" s="116"/>
      <c r="FO30" s="116"/>
      <c r="FP30" s="116"/>
      <c r="FQ30" s="116"/>
      <c r="FR30" s="116"/>
      <c r="FS30" s="116"/>
      <c r="FT30" s="116"/>
      <c r="FU30" s="116"/>
      <c r="FV30" s="116"/>
      <c r="FW30" s="116"/>
      <c r="FX30" s="116"/>
      <c r="FY30" s="116"/>
      <c r="FZ30" s="116"/>
      <c r="GA30" s="116"/>
      <c r="GB30" s="116"/>
      <c r="GC30" s="116"/>
      <c r="GD30" s="116"/>
      <c r="GE30" s="116"/>
      <c r="GF30" s="116"/>
      <c r="GG30" s="116"/>
      <c r="GH30" s="116"/>
      <c r="GI30" s="116"/>
      <c r="GJ30" s="116"/>
      <c r="GK30" s="116"/>
      <c r="GL30" s="116"/>
      <c r="GM30" s="116"/>
      <c r="GN30" s="116"/>
      <c r="GO30" s="116"/>
      <c r="GP30" s="116"/>
      <c r="GQ30" s="116"/>
      <c r="GR30" s="116"/>
      <c r="GS30" s="116"/>
      <c r="GT30" s="116"/>
      <c r="GU30" s="116"/>
      <c r="GV30" s="116"/>
      <c r="GW30" s="116"/>
      <c r="GX30" s="116"/>
      <c r="GY30" s="116"/>
      <c r="GZ30" s="116"/>
      <c r="HA30" s="116"/>
      <c r="HB30" s="116"/>
      <c r="HC30" s="116"/>
      <c r="HD30" s="116"/>
      <c r="HE30" s="116"/>
      <c r="HF30" s="116"/>
      <c r="HG30" s="116"/>
      <c r="HH30" s="116"/>
      <c r="HI30" s="116"/>
      <c r="HJ30" s="116"/>
      <c r="HK30" s="116"/>
      <c r="HL30" s="116"/>
      <c r="HM30" s="116"/>
      <c r="HN30" s="116"/>
      <c r="HO30" s="116"/>
      <c r="HP30" s="116"/>
      <c r="HQ30" s="116"/>
      <c r="HR30" s="116"/>
      <c r="HS30" s="116"/>
      <c r="HT30" s="116"/>
      <c r="HU30" s="116"/>
      <c r="HV30" s="116"/>
      <c r="HW30" s="116"/>
      <c r="HX30" s="116"/>
      <c r="HY30" s="116"/>
      <c r="HZ30" s="116"/>
      <c r="IA30" s="116"/>
      <c r="IB30" s="116"/>
      <c r="IC30" s="116"/>
      <c r="ID30" s="116"/>
      <c r="IE30" s="116"/>
      <c r="IF30" s="116"/>
      <c r="IG30" s="116"/>
      <c r="IH30" s="116"/>
      <c r="II30" s="116"/>
      <c r="IJ30" s="116"/>
      <c r="IK30" s="116"/>
      <c r="IL30" s="116"/>
      <c r="IM30" s="116"/>
      <c r="IN30" s="116"/>
      <c r="IO30" s="116"/>
      <c r="IP30" s="116"/>
      <c r="IQ30" s="116"/>
      <c r="IR30" s="116"/>
      <c r="IS30" s="116"/>
      <c r="IT30" s="116"/>
      <c r="IU30" s="116"/>
      <c r="IV30" s="116"/>
    </row>
    <row r="31" spans="1:256" ht="12.75" customHeight="1" x14ac:dyDescent="0.2">
      <c r="A31" s="116"/>
      <c r="B31" s="165"/>
      <c r="C31" s="165"/>
      <c r="D31" s="165"/>
      <c r="E31" s="165"/>
      <c r="F31" s="165"/>
      <c r="G31" s="165"/>
      <c r="H31" s="165"/>
      <c r="I31" s="120"/>
      <c r="J31" s="120"/>
      <c r="K31" s="120"/>
      <c r="L31" s="120"/>
      <c r="M31" s="121"/>
      <c r="N31" s="121"/>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c r="BA31" s="116"/>
      <c r="BB31" s="116"/>
      <c r="BC31" s="116"/>
      <c r="BD31" s="116"/>
      <c r="BE31" s="116"/>
      <c r="BF31" s="116"/>
      <c r="BG31" s="116"/>
      <c r="BH31" s="116"/>
      <c r="BI31" s="116"/>
      <c r="BJ31" s="116"/>
      <c r="BK31" s="116"/>
      <c r="BL31" s="116"/>
      <c r="BM31" s="116"/>
      <c r="BN31" s="116"/>
      <c r="BO31" s="116"/>
      <c r="BP31" s="116"/>
      <c r="BQ31" s="116"/>
      <c r="BR31" s="116"/>
      <c r="BS31" s="116"/>
      <c r="BT31" s="116"/>
      <c r="BU31" s="116"/>
      <c r="BV31" s="116"/>
      <c r="BW31" s="116"/>
      <c r="BX31" s="116"/>
      <c r="BY31" s="116"/>
      <c r="BZ31" s="116"/>
      <c r="CA31" s="116"/>
      <c r="CB31" s="116"/>
      <c r="CC31" s="116"/>
      <c r="CD31" s="116"/>
      <c r="CE31" s="116"/>
      <c r="CF31" s="116"/>
      <c r="CG31" s="116"/>
      <c r="CH31" s="116"/>
      <c r="CI31" s="116"/>
      <c r="CJ31" s="116"/>
      <c r="CK31" s="116"/>
      <c r="CL31" s="116"/>
      <c r="CM31" s="116"/>
      <c r="CN31" s="116"/>
      <c r="CO31" s="116"/>
      <c r="CP31" s="116"/>
      <c r="CQ31" s="116"/>
      <c r="CR31" s="116"/>
      <c r="CS31" s="116"/>
      <c r="CT31" s="116"/>
      <c r="CU31" s="116"/>
      <c r="CV31" s="116"/>
      <c r="CW31" s="116"/>
      <c r="CX31" s="116"/>
      <c r="CY31" s="116"/>
      <c r="CZ31" s="116"/>
      <c r="DA31" s="116"/>
      <c r="DB31" s="116"/>
      <c r="DC31" s="116"/>
      <c r="DD31" s="116"/>
      <c r="DE31" s="116"/>
      <c r="DF31" s="116"/>
      <c r="DG31" s="116"/>
      <c r="DH31" s="116"/>
      <c r="DI31" s="116"/>
      <c r="DJ31" s="116"/>
      <c r="DK31" s="116"/>
      <c r="DL31" s="116"/>
      <c r="DM31" s="116"/>
      <c r="DN31" s="116"/>
      <c r="DO31" s="116"/>
      <c r="DP31" s="116"/>
      <c r="DQ31" s="116"/>
      <c r="DR31" s="116"/>
      <c r="DS31" s="116"/>
      <c r="DT31" s="116"/>
      <c r="DU31" s="116"/>
      <c r="DV31" s="116"/>
      <c r="DW31" s="116"/>
      <c r="DX31" s="116"/>
      <c r="DY31" s="116"/>
      <c r="DZ31" s="116"/>
      <c r="EA31" s="116"/>
      <c r="EB31" s="116"/>
      <c r="EC31" s="116"/>
      <c r="ED31" s="116"/>
      <c r="EE31" s="116"/>
      <c r="EF31" s="116"/>
      <c r="EG31" s="116"/>
      <c r="EH31" s="116"/>
      <c r="EI31" s="116"/>
      <c r="EJ31" s="116"/>
      <c r="EK31" s="116"/>
      <c r="EL31" s="116"/>
      <c r="EM31" s="116"/>
      <c r="EN31" s="116"/>
      <c r="EO31" s="116"/>
      <c r="EP31" s="116"/>
      <c r="EQ31" s="116"/>
      <c r="ER31" s="116"/>
      <c r="ES31" s="116"/>
      <c r="ET31" s="116"/>
      <c r="EU31" s="116"/>
      <c r="EV31" s="116"/>
      <c r="EW31" s="116"/>
      <c r="EX31" s="116"/>
      <c r="EY31" s="116"/>
      <c r="EZ31" s="116"/>
      <c r="FA31" s="116"/>
      <c r="FB31" s="116"/>
      <c r="FC31" s="116"/>
      <c r="FD31" s="116"/>
      <c r="FE31" s="116"/>
      <c r="FF31" s="116"/>
      <c r="FG31" s="116"/>
      <c r="FH31" s="116"/>
      <c r="FI31" s="116"/>
      <c r="FJ31" s="116"/>
      <c r="FK31" s="116"/>
      <c r="FL31" s="116"/>
      <c r="FM31" s="116"/>
      <c r="FN31" s="116"/>
      <c r="FO31" s="116"/>
      <c r="FP31" s="116"/>
      <c r="FQ31" s="116"/>
      <c r="FR31" s="116"/>
      <c r="FS31" s="116"/>
      <c r="FT31" s="116"/>
      <c r="FU31" s="116"/>
      <c r="FV31" s="116"/>
      <c r="FW31" s="116"/>
      <c r="FX31" s="116"/>
      <c r="FY31" s="116"/>
      <c r="FZ31" s="116"/>
      <c r="GA31" s="116"/>
      <c r="GB31" s="116"/>
      <c r="GC31" s="116"/>
      <c r="GD31" s="116"/>
      <c r="GE31" s="116"/>
      <c r="GF31" s="116"/>
      <c r="GG31" s="116"/>
      <c r="GH31" s="116"/>
      <c r="GI31" s="116"/>
      <c r="GJ31" s="116"/>
      <c r="GK31" s="116"/>
      <c r="GL31" s="116"/>
      <c r="GM31" s="116"/>
      <c r="GN31" s="116"/>
      <c r="GO31" s="116"/>
      <c r="GP31" s="116"/>
      <c r="GQ31" s="116"/>
      <c r="GR31" s="116"/>
      <c r="GS31" s="116"/>
      <c r="GT31" s="116"/>
      <c r="GU31" s="116"/>
      <c r="GV31" s="116"/>
      <c r="GW31" s="116"/>
      <c r="GX31" s="116"/>
      <c r="GY31" s="116"/>
      <c r="GZ31" s="116"/>
      <c r="HA31" s="116"/>
      <c r="HB31" s="116"/>
      <c r="HC31" s="116"/>
      <c r="HD31" s="116"/>
      <c r="HE31" s="116"/>
      <c r="HF31" s="116"/>
      <c r="HG31" s="116"/>
      <c r="HH31" s="116"/>
      <c r="HI31" s="116"/>
      <c r="HJ31" s="116"/>
      <c r="HK31" s="116"/>
      <c r="HL31" s="116"/>
      <c r="HM31" s="116"/>
      <c r="HN31" s="116"/>
      <c r="HO31" s="116"/>
      <c r="HP31" s="116"/>
      <c r="HQ31" s="116"/>
      <c r="HR31" s="116"/>
      <c r="HS31" s="116"/>
      <c r="HT31" s="116"/>
      <c r="HU31" s="116"/>
      <c r="HV31" s="116"/>
      <c r="HW31" s="116"/>
      <c r="HX31" s="116"/>
      <c r="HY31" s="116"/>
      <c r="HZ31" s="116"/>
      <c r="IA31" s="116"/>
      <c r="IB31" s="116"/>
      <c r="IC31" s="116"/>
      <c r="ID31" s="116"/>
      <c r="IE31" s="116"/>
      <c r="IF31" s="116"/>
      <c r="IG31" s="116"/>
      <c r="IH31" s="116"/>
      <c r="II31" s="116"/>
      <c r="IJ31" s="116"/>
      <c r="IK31" s="116"/>
      <c r="IL31" s="116"/>
      <c r="IM31" s="116"/>
      <c r="IN31" s="116"/>
      <c r="IO31" s="116"/>
      <c r="IP31" s="116"/>
      <c r="IQ31" s="116"/>
      <c r="IR31" s="116"/>
      <c r="IS31" s="116"/>
      <c r="IT31" s="116"/>
      <c r="IU31" s="116"/>
      <c r="IV31" s="116"/>
    </row>
    <row r="32" spans="1:256" x14ac:dyDescent="0.2">
      <c r="A32" s="116"/>
      <c r="B32" s="165"/>
      <c r="C32" s="165"/>
      <c r="D32" s="165"/>
      <c r="E32" s="165"/>
      <c r="F32" s="165"/>
      <c r="G32" s="165"/>
      <c r="H32" s="165"/>
      <c r="I32" s="120"/>
      <c r="J32" s="120"/>
      <c r="K32" s="120"/>
      <c r="L32" s="120"/>
      <c r="M32" s="121"/>
      <c r="N32" s="121"/>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c r="AQ32" s="116"/>
      <c r="AR32" s="116"/>
      <c r="AS32" s="116"/>
      <c r="AT32" s="116"/>
      <c r="AU32" s="116"/>
      <c r="AV32" s="116"/>
      <c r="AW32" s="116"/>
      <c r="AX32" s="116"/>
      <c r="AY32" s="116"/>
      <c r="AZ32" s="116"/>
      <c r="BA32" s="116"/>
      <c r="BB32" s="116"/>
      <c r="BC32" s="116"/>
      <c r="BD32" s="116"/>
      <c r="BE32" s="116"/>
      <c r="BF32" s="116"/>
      <c r="BG32" s="116"/>
      <c r="BH32" s="116"/>
      <c r="BI32" s="116"/>
      <c r="BJ32" s="116"/>
      <c r="BK32" s="116"/>
      <c r="BL32" s="116"/>
      <c r="BM32" s="116"/>
      <c r="BN32" s="116"/>
      <c r="BO32" s="116"/>
      <c r="BP32" s="116"/>
      <c r="BQ32" s="116"/>
      <c r="BR32" s="116"/>
      <c r="BS32" s="116"/>
      <c r="BT32" s="116"/>
      <c r="BU32" s="116"/>
      <c r="BV32" s="116"/>
      <c r="BW32" s="116"/>
      <c r="BX32" s="116"/>
      <c r="BY32" s="116"/>
      <c r="BZ32" s="116"/>
      <c r="CA32" s="116"/>
      <c r="CB32" s="116"/>
      <c r="CC32" s="116"/>
      <c r="CD32" s="116"/>
      <c r="CE32" s="116"/>
      <c r="CF32" s="116"/>
      <c r="CG32" s="116"/>
      <c r="CH32" s="116"/>
      <c r="CI32" s="116"/>
      <c r="CJ32" s="116"/>
      <c r="CK32" s="116"/>
      <c r="CL32" s="116"/>
      <c r="CM32" s="116"/>
      <c r="CN32" s="116"/>
      <c r="CO32" s="116"/>
      <c r="CP32" s="116"/>
      <c r="CQ32" s="116"/>
      <c r="CR32" s="116"/>
      <c r="CS32" s="116"/>
      <c r="CT32" s="116"/>
      <c r="CU32" s="116"/>
      <c r="CV32" s="116"/>
      <c r="CW32" s="116"/>
      <c r="CX32" s="116"/>
      <c r="CY32" s="116"/>
      <c r="CZ32" s="116"/>
      <c r="DA32" s="116"/>
      <c r="DB32" s="116"/>
      <c r="DC32" s="116"/>
      <c r="DD32" s="116"/>
      <c r="DE32" s="116"/>
      <c r="DF32" s="116"/>
      <c r="DG32" s="116"/>
      <c r="DH32" s="116"/>
      <c r="DI32" s="116"/>
      <c r="DJ32" s="116"/>
      <c r="DK32" s="116"/>
      <c r="DL32" s="116"/>
      <c r="DM32" s="116"/>
      <c r="DN32" s="116"/>
      <c r="DO32" s="116"/>
      <c r="DP32" s="116"/>
      <c r="DQ32" s="116"/>
      <c r="DR32" s="116"/>
      <c r="DS32" s="116"/>
      <c r="DT32" s="116"/>
      <c r="DU32" s="116"/>
      <c r="DV32" s="116"/>
      <c r="DW32" s="116"/>
      <c r="DX32" s="116"/>
      <c r="DY32" s="116"/>
      <c r="DZ32" s="116"/>
      <c r="EA32" s="116"/>
      <c r="EB32" s="116"/>
      <c r="EC32" s="116"/>
      <c r="ED32" s="116"/>
      <c r="EE32" s="116"/>
      <c r="EF32" s="116"/>
      <c r="EG32" s="116"/>
      <c r="EH32" s="116"/>
      <c r="EI32" s="116"/>
      <c r="EJ32" s="116"/>
      <c r="EK32" s="116"/>
      <c r="EL32" s="116"/>
      <c r="EM32" s="116"/>
      <c r="EN32" s="116"/>
      <c r="EO32" s="116"/>
      <c r="EP32" s="116"/>
      <c r="EQ32" s="116"/>
      <c r="ER32" s="116"/>
      <c r="ES32" s="116"/>
      <c r="ET32" s="116"/>
      <c r="EU32" s="116"/>
      <c r="EV32" s="116"/>
      <c r="EW32" s="116"/>
      <c r="EX32" s="116"/>
      <c r="EY32" s="116"/>
      <c r="EZ32" s="116"/>
      <c r="FA32" s="116"/>
      <c r="FB32" s="116"/>
      <c r="FC32" s="116"/>
      <c r="FD32" s="116"/>
      <c r="FE32" s="116"/>
      <c r="FF32" s="116"/>
      <c r="FG32" s="116"/>
      <c r="FH32" s="116"/>
      <c r="FI32" s="116"/>
      <c r="FJ32" s="116"/>
      <c r="FK32" s="116"/>
      <c r="FL32" s="116"/>
      <c r="FM32" s="116"/>
      <c r="FN32" s="116"/>
      <c r="FO32" s="116"/>
      <c r="FP32" s="116"/>
      <c r="FQ32" s="116"/>
      <c r="FR32" s="116"/>
      <c r="FS32" s="116"/>
      <c r="FT32" s="116"/>
      <c r="FU32" s="116"/>
      <c r="FV32" s="116"/>
      <c r="FW32" s="116"/>
      <c r="FX32" s="116"/>
      <c r="FY32" s="116"/>
      <c r="FZ32" s="116"/>
      <c r="GA32" s="116"/>
      <c r="GB32" s="116"/>
      <c r="GC32" s="116"/>
      <c r="GD32" s="116"/>
      <c r="GE32" s="116"/>
      <c r="GF32" s="116"/>
      <c r="GG32" s="116"/>
      <c r="GH32" s="116"/>
      <c r="GI32" s="116"/>
      <c r="GJ32" s="116"/>
      <c r="GK32" s="116"/>
      <c r="GL32" s="116"/>
      <c r="GM32" s="116"/>
      <c r="GN32" s="116"/>
      <c r="GO32" s="116"/>
      <c r="GP32" s="116"/>
      <c r="GQ32" s="116"/>
      <c r="GR32" s="116"/>
      <c r="GS32" s="116"/>
      <c r="GT32" s="116"/>
      <c r="GU32" s="116"/>
      <c r="GV32" s="116"/>
      <c r="GW32" s="116"/>
      <c r="GX32" s="116"/>
      <c r="GY32" s="116"/>
      <c r="GZ32" s="116"/>
      <c r="HA32" s="116"/>
      <c r="HB32" s="116"/>
      <c r="HC32" s="116"/>
      <c r="HD32" s="116"/>
      <c r="HE32" s="116"/>
      <c r="HF32" s="116"/>
      <c r="HG32" s="116"/>
      <c r="HH32" s="116"/>
      <c r="HI32" s="116"/>
      <c r="HJ32" s="116"/>
      <c r="HK32" s="116"/>
      <c r="HL32" s="116"/>
      <c r="HM32" s="116"/>
      <c r="HN32" s="116"/>
      <c r="HO32" s="116"/>
      <c r="HP32" s="116"/>
      <c r="HQ32" s="116"/>
      <c r="HR32" s="116"/>
      <c r="HS32" s="116"/>
      <c r="HT32" s="116"/>
      <c r="HU32" s="116"/>
      <c r="HV32" s="116"/>
      <c r="HW32" s="116"/>
      <c r="HX32" s="116"/>
      <c r="HY32" s="116"/>
      <c r="HZ32" s="116"/>
      <c r="IA32" s="116"/>
      <c r="IB32" s="116"/>
      <c r="IC32" s="116"/>
      <c r="ID32" s="116"/>
      <c r="IE32" s="116"/>
      <c r="IF32" s="116"/>
      <c r="IG32" s="116"/>
      <c r="IH32" s="116"/>
      <c r="II32" s="116"/>
      <c r="IJ32" s="116"/>
      <c r="IK32" s="116"/>
      <c r="IL32" s="116"/>
      <c r="IM32" s="116"/>
      <c r="IN32" s="116"/>
      <c r="IO32" s="116"/>
      <c r="IP32" s="116"/>
      <c r="IQ32" s="116"/>
      <c r="IR32" s="116"/>
      <c r="IS32" s="116"/>
      <c r="IT32" s="116"/>
      <c r="IU32" s="116"/>
      <c r="IV32" s="116"/>
    </row>
    <row r="33" spans="1:256" x14ac:dyDescent="0.2">
      <c r="A33" s="116"/>
      <c r="B33" s="124"/>
      <c r="C33" s="124"/>
      <c r="D33" s="124"/>
      <c r="E33" s="124"/>
      <c r="F33" s="124"/>
      <c r="G33" s="124"/>
      <c r="H33" s="124"/>
      <c r="I33" s="120"/>
      <c r="J33" s="120"/>
      <c r="K33" s="120"/>
      <c r="L33" s="120"/>
      <c r="M33" s="121"/>
      <c r="N33" s="121"/>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c r="BA33" s="116"/>
      <c r="BB33" s="116"/>
      <c r="BC33" s="116"/>
      <c r="BD33" s="116"/>
      <c r="BE33" s="116"/>
      <c r="BF33" s="116"/>
      <c r="BG33" s="116"/>
      <c r="BH33" s="116"/>
      <c r="BI33" s="116"/>
      <c r="BJ33" s="116"/>
      <c r="BK33" s="116"/>
      <c r="BL33" s="116"/>
      <c r="BM33" s="116"/>
      <c r="BN33" s="116"/>
      <c r="BO33" s="116"/>
      <c r="BP33" s="116"/>
      <c r="BQ33" s="116"/>
      <c r="BR33" s="116"/>
      <c r="BS33" s="116"/>
      <c r="BT33" s="116"/>
      <c r="BU33" s="116"/>
      <c r="BV33" s="116"/>
      <c r="BW33" s="116"/>
      <c r="BX33" s="116"/>
      <c r="BY33" s="116"/>
      <c r="BZ33" s="116"/>
      <c r="CA33" s="116"/>
      <c r="CB33" s="116"/>
      <c r="CC33" s="116"/>
      <c r="CD33" s="116"/>
      <c r="CE33" s="116"/>
      <c r="CF33" s="116"/>
      <c r="CG33" s="116"/>
      <c r="CH33" s="116"/>
      <c r="CI33" s="116"/>
      <c r="CJ33" s="116"/>
      <c r="CK33" s="116"/>
      <c r="CL33" s="116"/>
      <c r="CM33" s="116"/>
      <c r="CN33" s="116"/>
      <c r="CO33" s="116"/>
      <c r="CP33" s="116"/>
      <c r="CQ33" s="116"/>
      <c r="CR33" s="116"/>
      <c r="CS33" s="116"/>
      <c r="CT33" s="116"/>
      <c r="CU33" s="116"/>
      <c r="CV33" s="116"/>
      <c r="CW33" s="116"/>
      <c r="CX33" s="116"/>
      <c r="CY33" s="116"/>
      <c r="CZ33" s="116"/>
      <c r="DA33" s="116"/>
      <c r="DB33" s="116"/>
      <c r="DC33" s="116"/>
      <c r="DD33" s="116"/>
      <c r="DE33" s="116"/>
      <c r="DF33" s="116"/>
      <c r="DG33" s="116"/>
      <c r="DH33" s="116"/>
      <c r="DI33" s="116"/>
      <c r="DJ33" s="116"/>
      <c r="DK33" s="116"/>
      <c r="DL33" s="116"/>
      <c r="DM33" s="116"/>
      <c r="DN33" s="116"/>
      <c r="DO33" s="116"/>
      <c r="DP33" s="116"/>
      <c r="DQ33" s="116"/>
      <c r="DR33" s="116"/>
      <c r="DS33" s="116"/>
      <c r="DT33" s="116"/>
      <c r="DU33" s="116"/>
      <c r="DV33" s="116"/>
      <c r="DW33" s="116"/>
      <c r="DX33" s="116"/>
      <c r="DY33" s="116"/>
      <c r="DZ33" s="116"/>
      <c r="EA33" s="116"/>
      <c r="EB33" s="116"/>
      <c r="EC33" s="116"/>
      <c r="ED33" s="116"/>
      <c r="EE33" s="116"/>
      <c r="EF33" s="116"/>
      <c r="EG33" s="116"/>
      <c r="EH33" s="116"/>
      <c r="EI33" s="116"/>
      <c r="EJ33" s="116"/>
      <c r="EK33" s="116"/>
      <c r="EL33" s="116"/>
      <c r="EM33" s="116"/>
      <c r="EN33" s="116"/>
      <c r="EO33" s="116"/>
      <c r="EP33" s="116"/>
      <c r="EQ33" s="116"/>
      <c r="ER33" s="116"/>
      <c r="ES33" s="116"/>
      <c r="ET33" s="116"/>
      <c r="EU33" s="116"/>
      <c r="EV33" s="116"/>
      <c r="EW33" s="116"/>
      <c r="EX33" s="116"/>
      <c r="EY33" s="116"/>
      <c r="EZ33" s="116"/>
      <c r="FA33" s="116"/>
      <c r="FB33" s="116"/>
      <c r="FC33" s="116"/>
      <c r="FD33" s="116"/>
      <c r="FE33" s="116"/>
      <c r="FF33" s="116"/>
      <c r="FG33" s="116"/>
      <c r="FH33" s="116"/>
      <c r="FI33" s="116"/>
      <c r="FJ33" s="116"/>
      <c r="FK33" s="116"/>
      <c r="FL33" s="116"/>
      <c r="FM33" s="116"/>
      <c r="FN33" s="116"/>
      <c r="FO33" s="116"/>
      <c r="FP33" s="116"/>
      <c r="FQ33" s="116"/>
      <c r="FR33" s="116"/>
      <c r="FS33" s="116"/>
      <c r="FT33" s="116"/>
      <c r="FU33" s="116"/>
      <c r="FV33" s="116"/>
      <c r="FW33" s="116"/>
      <c r="FX33" s="116"/>
      <c r="FY33" s="116"/>
      <c r="FZ33" s="116"/>
      <c r="GA33" s="116"/>
      <c r="GB33" s="116"/>
      <c r="GC33" s="116"/>
      <c r="GD33" s="116"/>
      <c r="GE33" s="116"/>
      <c r="GF33" s="116"/>
      <c r="GG33" s="116"/>
      <c r="GH33" s="116"/>
      <c r="GI33" s="116"/>
      <c r="GJ33" s="116"/>
      <c r="GK33" s="116"/>
      <c r="GL33" s="116"/>
      <c r="GM33" s="116"/>
      <c r="GN33" s="116"/>
      <c r="GO33" s="116"/>
      <c r="GP33" s="116"/>
      <c r="GQ33" s="116"/>
      <c r="GR33" s="116"/>
      <c r="GS33" s="116"/>
      <c r="GT33" s="116"/>
      <c r="GU33" s="116"/>
      <c r="GV33" s="116"/>
      <c r="GW33" s="116"/>
      <c r="GX33" s="116"/>
      <c r="GY33" s="116"/>
      <c r="GZ33" s="116"/>
      <c r="HA33" s="116"/>
      <c r="HB33" s="116"/>
      <c r="HC33" s="116"/>
      <c r="HD33" s="116"/>
      <c r="HE33" s="116"/>
      <c r="HF33" s="116"/>
      <c r="HG33" s="116"/>
      <c r="HH33" s="116"/>
      <c r="HI33" s="116"/>
      <c r="HJ33" s="116"/>
      <c r="HK33" s="116"/>
      <c r="HL33" s="116"/>
      <c r="HM33" s="116"/>
      <c r="HN33" s="116"/>
      <c r="HO33" s="116"/>
      <c r="HP33" s="116"/>
      <c r="HQ33" s="116"/>
      <c r="HR33" s="116"/>
      <c r="HS33" s="116"/>
      <c r="HT33" s="116"/>
      <c r="HU33" s="116"/>
      <c r="HV33" s="116"/>
      <c r="HW33" s="116"/>
      <c r="HX33" s="116"/>
      <c r="HY33" s="116"/>
      <c r="HZ33" s="116"/>
      <c r="IA33" s="116"/>
      <c r="IB33" s="116"/>
      <c r="IC33" s="116"/>
      <c r="ID33" s="116"/>
      <c r="IE33" s="116"/>
      <c r="IF33" s="116"/>
      <c r="IG33" s="116"/>
      <c r="IH33" s="116"/>
      <c r="II33" s="116"/>
      <c r="IJ33" s="116"/>
      <c r="IK33" s="116"/>
      <c r="IL33" s="116"/>
      <c r="IM33" s="116"/>
      <c r="IN33" s="116"/>
      <c r="IO33" s="116"/>
      <c r="IP33" s="116"/>
      <c r="IQ33" s="116"/>
      <c r="IR33" s="116"/>
      <c r="IS33" s="116"/>
      <c r="IT33" s="116"/>
      <c r="IU33" s="116"/>
      <c r="IV33" s="116"/>
    </row>
    <row r="34" spans="1:256" x14ac:dyDescent="0.2">
      <c r="A34" s="116"/>
      <c r="B34" s="159" t="s">
        <v>295</v>
      </c>
      <c r="C34" s="159"/>
      <c r="D34" s="159"/>
      <c r="E34" s="159"/>
      <c r="F34" s="159"/>
      <c r="G34" s="159"/>
      <c r="H34" s="159"/>
      <c r="I34" s="120"/>
      <c r="J34" s="120"/>
      <c r="K34" s="120"/>
      <c r="L34" s="120"/>
      <c r="M34" s="121"/>
      <c r="N34" s="121"/>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6"/>
      <c r="BG34" s="116"/>
      <c r="BH34" s="116"/>
      <c r="BI34" s="116"/>
      <c r="BJ34" s="116"/>
      <c r="BK34" s="116"/>
      <c r="BL34" s="116"/>
      <c r="BM34" s="116"/>
      <c r="BN34" s="116"/>
      <c r="BO34" s="116"/>
      <c r="BP34" s="116"/>
      <c r="BQ34" s="116"/>
      <c r="BR34" s="116"/>
      <c r="BS34" s="116"/>
      <c r="BT34" s="116"/>
      <c r="BU34" s="116"/>
      <c r="BV34" s="116"/>
      <c r="BW34" s="116"/>
      <c r="BX34" s="116"/>
      <c r="BY34" s="116"/>
      <c r="BZ34" s="116"/>
      <c r="CA34" s="116"/>
      <c r="CB34" s="116"/>
      <c r="CC34" s="116"/>
      <c r="CD34" s="116"/>
      <c r="CE34" s="116"/>
      <c r="CF34" s="116"/>
      <c r="CG34" s="116"/>
      <c r="CH34" s="116"/>
      <c r="CI34" s="116"/>
      <c r="CJ34" s="116"/>
      <c r="CK34" s="116"/>
      <c r="CL34" s="116"/>
      <c r="CM34" s="116"/>
      <c r="CN34" s="116"/>
      <c r="CO34" s="116"/>
      <c r="CP34" s="116"/>
      <c r="CQ34" s="116"/>
      <c r="CR34" s="116"/>
      <c r="CS34" s="116"/>
      <c r="CT34" s="116"/>
      <c r="CU34" s="116"/>
      <c r="CV34" s="116"/>
      <c r="CW34" s="116"/>
      <c r="CX34" s="116"/>
      <c r="CY34" s="116"/>
      <c r="CZ34" s="116"/>
      <c r="DA34" s="116"/>
      <c r="DB34" s="116"/>
      <c r="DC34" s="116"/>
      <c r="DD34" s="116"/>
      <c r="DE34" s="116"/>
      <c r="DF34" s="116"/>
      <c r="DG34" s="116"/>
      <c r="DH34" s="116"/>
      <c r="DI34" s="116"/>
      <c r="DJ34" s="116"/>
      <c r="DK34" s="116"/>
      <c r="DL34" s="116"/>
      <c r="DM34" s="116"/>
      <c r="DN34" s="116"/>
      <c r="DO34" s="116"/>
      <c r="DP34" s="116"/>
      <c r="DQ34" s="116"/>
      <c r="DR34" s="116"/>
      <c r="DS34" s="116"/>
      <c r="DT34" s="116"/>
      <c r="DU34" s="116"/>
      <c r="DV34" s="116"/>
      <c r="DW34" s="116"/>
      <c r="DX34" s="116"/>
      <c r="DY34" s="116"/>
      <c r="DZ34" s="116"/>
      <c r="EA34" s="116"/>
      <c r="EB34" s="116"/>
      <c r="EC34" s="116"/>
      <c r="ED34" s="116"/>
      <c r="EE34" s="116"/>
      <c r="EF34" s="116"/>
      <c r="EG34" s="116"/>
      <c r="EH34" s="116"/>
      <c r="EI34" s="116"/>
      <c r="EJ34" s="116"/>
      <c r="EK34" s="116"/>
      <c r="EL34" s="116"/>
      <c r="EM34" s="116"/>
      <c r="EN34" s="116"/>
      <c r="EO34" s="116"/>
      <c r="EP34" s="116"/>
      <c r="EQ34" s="116"/>
      <c r="ER34" s="116"/>
      <c r="ES34" s="116"/>
      <c r="ET34" s="116"/>
      <c r="EU34" s="116"/>
      <c r="EV34" s="116"/>
      <c r="EW34" s="116"/>
      <c r="EX34" s="116"/>
      <c r="EY34" s="116"/>
      <c r="EZ34" s="116"/>
      <c r="FA34" s="116"/>
      <c r="FB34" s="116"/>
      <c r="FC34" s="116"/>
      <c r="FD34" s="116"/>
      <c r="FE34" s="116"/>
      <c r="FF34" s="116"/>
      <c r="FG34" s="116"/>
      <c r="FH34" s="116"/>
      <c r="FI34" s="116"/>
      <c r="FJ34" s="116"/>
      <c r="FK34" s="116"/>
      <c r="FL34" s="116"/>
      <c r="FM34" s="116"/>
      <c r="FN34" s="116"/>
      <c r="FO34" s="116"/>
      <c r="FP34" s="116"/>
      <c r="FQ34" s="116"/>
      <c r="FR34" s="116"/>
      <c r="FS34" s="116"/>
      <c r="FT34" s="116"/>
      <c r="FU34" s="116"/>
      <c r="FV34" s="116"/>
      <c r="FW34" s="116"/>
      <c r="FX34" s="116"/>
      <c r="FY34" s="116"/>
      <c r="FZ34" s="116"/>
      <c r="GA34" s="116"/>
      <c r="GB34" s="116"/>
      <c r="GC34" s="116"/>
      <c r="GD34" s="116"/>
      <c r="GE34" s="116"/>
      <c r="GF34" s="116"/>
      <c r="GG34" s="116"/>
      <c r="GH34" s="116"/>
      <c r="GI34" s="116"/>
      <c r="GJ34" s="116"/>
      <c r="GK34" s="116"/>
      <c r="GL34" s="116"/>
      <c r="GM34" s="116"/>
      <c r="GN34" s="116"/>
      <c r="GO34" s="116"/>
      <c r="GP34" s="116"/>
      <c r="GQ34" s="116"/>
      <c r="GR34" s="116"/>
      <c r="GS34" s="116"/>
      <c r="GT34" s="116"/>
      <c r="GU34" s="116"/>
      <c r="GV34" s="116"/>
      <c r="GW34" s="116"/>
      <c r="GX34" s="116"/>
      <c r="GY34" s="116"/>
      <c r="GZ34" s="116"/>
      <c r="HA34" s="116"/>
      <c r="HB34" s="116"/>
      <c r="HC34" s="116"/>
      <c r="HD34" s="116"/>
      <c r="HE34" s="116"/>
      <c r="HF34" s="116"/>
      <c r="HG34" s="116"/>
      <c r="HH34" s="116"/>
      <c r="HI34" s="116"/>
      <c r="HJ34" s="116"/>
      <c r="HK34" s="116"/>
      <c r="HL34" s="116"/>
      <c r="HM34" s="116"/>
      <c r="HN34" s="116"/>
      <c r="HO34" s="116"/>
      <c r="HP34" s="116"/>
      <c r="HQ34" s="116"/>
      <c r="HR34" s="116"/>
      <c r="HS34" s="116"/>
      <c r="HT34" s="116"/>
      <c r="HU34" s="116"/>
      <c r="HV34" s="116"/>
      <c r="HW34" s="116"/>
      <c r="HX34" s="116"/>
      <c r="HY34" s="116"/>
      <c r="HZ34" s="116"/>
      <c r="IA34" s="116"/>
      <c r="IB34" s="116"/>
      <c r="IC34" s="116"/>
      <c r="ID34" s="116"/>
      <c r="IE34" s="116"/>
      <c r="IF34" s="116"/>
      <c r="IG34" s="116"/>
      <c r="IH34" s="116"/>
      <c r="II34" s="116"/>
      <c r="IJ34" s="116"/>
      <c r="IK34" s="116"/>
      <c r="IL34" s="116"/>
      <c r="IM34" s="116"/>
      <c r="IN34" s="116"/>
      <c r="IO34" s="116"/>
      <c r="IP34" s="116"/>
      <c r="IQ34" s="116"/>
      <c r="IR34" s="116"/>
      <c r="IS34" s="116"/>
      <c r="IT34" s="116"/>
      <c r="IU34" s="116"/>
      <c r="IV34" s="116"/>
    </row>
    <row r="35" spans="1:256" x14ac:dyDescent="0.2">
      <c r="A35" s="116"/>
      <c r="B35" s="159" t="s">
        <v>296</v>
      </c>
      <c r="C35" s="159"/>
      <c r="D35" s="159"/>
      <c r="E35" s="159"/>
      <c r="F35" s="159"/>
      <c r="G35" s="159"/>
      <c r="H35" s="159"/>
      <c r="I35" s="120"/>
      <c r="J35" s="120"/>
      <c r="K35" s="120"/>
      <c r="L35" s="120"/>
      <c r="M35" s="121"/>
      <c r="N35" s="121"/>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c r="AZ35" s="116"/>
      <c r="BA35" s="116"/>
      <c r="BB35" s="116"/>
      <c r="BC35" s="116"/>
      <c r="BD35" s="116"/>
      <c r="BE35" s="116"/>
      <c r="BF35" s="116"/>
      <c r="BG35" s="116"/>
      <c r="BH35" s="116"/>
      <c r="BI35" s="116"/>
      <c r="BJ35" s="116"/>
      <c r="BK35" s="116"/>
      <c r="BL35" s="116"/>
      <c r="BM35" s="116"/>
      <c r="BN35" s="116"/>
      <c r="BO35" s="116"/>
      <c r="BP35" s="116"/>
      <c r="BQ35" s="116"/>
      <c r="BR35" s="116"/>
      <c r="BS35" s="116"/>
      <c r="BT35" s="116"/>
      <c r="BU35" s="116"/>
      <c r="BV35" s="116"/>
      <c r="BW35" s="116"/>
      <c r="BX35" s="116"/>
      <c r="BY35" s="116"/>
      <c r="BZ35" s="116"/>
      <c r="CA35" s="116"/>
      <c r="CB35" s="116"/>
      <c r="CC35" s="116"/>
      <c r="CD35" s="116"/>
      <c r="CE35" s="116"/>
      <c r="CF35" s="116"/>
      <c r="CG35" s="116"/>
      <c r="CH35" s="116"/>
      <c r="CI35" s="116"/>
      <c r="CJ35" s="116"/>
      <c r="CK35" s="116"/>
      <c r="CL35" s="116"/>
      <c r="CM35" s="116"/>
      <c r="CN35" s="116"/>
      <c r="CO35" s="116"/>
      <c r="CP35" s="116"/>
      <c r="CQ35" s="116"/>
      <c r="CR35" s="116"/>
      <c r="CS35" s="116"/>
      <c r="CT35" s="116"/>
      <c r="CU35" s="116"/>
      <c r="CV35" s="116"/>
      <c r="CW35" s="116"/>
      <c r="CX35" s="116"/>
      <c r="CY35" s="116"/>
      <c r="CZ35" s="116"/>
      <c r="DA35" s="116"/>
      <c r="DB35" s="116"/>
      <c r="DC35" s="116"/>
      <c r="DD35" s="116"/>
      <c r="DE35" s="116"/>
      <c r="DF35" s="116"/>
      <c r="DG35" s="116"/>
      <c r="DH35" s="116"/>
      <c r="DI35" s="116"/>
      <c r="DJ35" s="116"/>
      <c r="DK35" s="116"/>
      <c r="DL35" s="116"/>
      <c r="DM35" s="116"/>
      <c r="DN35" s="116"/>
      <c r="DO35" s="116"/>
      <c r="DP35" s="116"/>
      <c r="DQ35" s="116"/>
      <c r="DR35" s="116"/>
      <c r="DS35" s="116"/>
      <c r="DT35" s="116"/>
      <c r="DU35" s="116"/>
      <c r="DV35" s="116"/>
      <c r="DW35" s="116"/>
      <c r="DX35" s="116"/>
      <c r="DY35" s="116"/>
      <c r="DZ35" s="116"/>
      <c r="EA35" s="116"/>
      <c r="EB35" s="116"/>
      <c r="EC35" s="116"/>
      <c r="ED35" s="116"/>
      <c r="EE35" s="116"/>
      <c r="EF35" s="116"/>
      <c r="EG35" s="116"/>
      <c r="EH35" s="116"/>
      <c r="EI35" s="116"/>
      <c r="EJ35" s="116"/>
      <c r="EK35" s="116"/>
      <c r="EL35" s="116"/>
      <c r="EM35" s="116"/>
      <c r="EN35" s="116"/>
      <c r="EO35" s="116"/>
      <c r="EP35" s="116"/>
      <c r="EQ35" s="116"/>
      <c r="ER35" s="116"/>
      <c r="ES35" s="116"/>
      <c r="ET35" s="116"/>
      <c r="EU35" s="116"/>
      <c r="EV35" s="116"/>
      <c r="EW35" s="116"/>
      <c r="EX35" s="116"/>
      <c r="EY35" s="116"/>
      <c r="EZ35" s="116"/>
      <c r="FA35" s="116"/>
      <c r="FB35" s="116"/>
      <c r="FC35" s="116"/>
      <c r="FD35" s="116"/>
      <c r="FE35" s="116"/>
      <c r="FF35" s="116"/>
      <c r="FG35" s="116"/>
      <c r="FH35" s="116"/>
      <c r="FI35" s="116"/>
      <c r="FJ35" s="116"/>
      <c r="FK35" s="116"/>
      <c r="FL35" s="116"/>
      <c r="FM35" s="116"/>
      <c r="FN35" s="116"/>
      <c r="FO35" s="116"/>
      <c r="FP35" s="116"/>
      <c r="FQ35" s="116"/>
      <c r="FR35" s="116"/>
      <c r="FS35" s="116"/>
      <c r="FT35" s="116"/>
      <c r="FU35" s="116"/>
      <c r="FV35" s="116"/>
      <c r="FW35" s="116"/>
      <c r="FX35" s="116"/>
      <c r="FY35" s="116"/>
      <c r="FZ35" s="116"/>
      <c r="GA35" s="116"/>
      <c r="GB35" s="116"/>
      <c r="GC35" s="116"/>
      <c r="GD35" s="116"/>
      <c r="GE35" s="116"/>
      <c r="GF35" s="116"/>
      <c r="GG35" s="116"/>
      <c r="GH35" s="116"/>
      <c r="GI35" s="116"/>
      <c r="GJ35" s="116"/>
      <c r="GK35" s="116"/>
      <c r="GL35" s="116"/>
      <c r="GM35" s="116"/>
      <c r="GN35" s="116"/>
      <c r="GO35" s="116"/>
      <c r="GP35" s="116"/>
      <c r="GQ35" s="116"/>
      <c r="GR35" s="116"/>
      <c r="GS35" s="116"/>
      <c r="GT35" s="116"/>
      <c r="GU35" s="116"/>
      <c r="GV35" s="116"/>
      <c r="GW35" s="116"/>
      <c r="GX35" s="116"/>
      <c r="GY35" s="116"/>
      <c r="GZ35" s="116"/>
      <c r="HA35" s="116"/>
      <c r="HB35" s="116"/>
      <c r="HC35" s="116"/>
      <c r="HD35" s="116"/>
      <c r="HE35" s="116"/>
      <c r="HF35" s="116"/>
      <c r="HG35" s="116"/>
      <c r="HH35" s="116"/>
      <c r="HI35" s="116"/>
      <c r="HJ35" s="116"/>
      <c r="HK35" s="116"/>
      <c r="HL35" s="116"/>
      <c r="HM35" s="116"/>
      <c r="HN35" s="116"/>
      <c r="HO35" s="116"/>
      <c r="HP35" s="116"/>
      <c r="HQ35" s="116"/>
      <c r="HR35" s="116"/>
      <c r="HS35" s="116"/>
      <c r="HT35" s="116"/>
      <c r="HU35" s="116"/>
      <c r="HV35" s="116"/>
      <c r="HW35" s="116"/>
      <c r="HX35" s="116"/>
      <c r="HY35" s="116"/>
      <c r="HZ35" s="116"/>
      <c r="IA35" s="116"/>
      <c r="IB35" s="116"/>
      <c r="IC35" s="116"/>
      <c r="ID35" s="116"/>
      <c r="IE35" s="116"/>
      <c r="IF35" s="116"/>
      <c r="IG35" s="116"/>
      <c r="IH35" s="116"/>
      <c r="II35" s="116"/>
      <c r="IJ35" s="116"/>
      <c r="IK35" s="116"/>
      <c r="IL35" s="116"/>
      <c r="IM35" s="116"/>
      <c r="IN35" s="116"/>
      <c r="IO35" s="116"/>
      <c r="IP35" s="116"/>
      <c r="IQ35" s="116"/>
      <c r="IR35" s="116"/>
      <c r="IS35" s="116"/>
      <c r="IT35" s="116"/>
      <c r="IU35" s="116"/>
      <c r="IV35" s="116"/>
    </row>
    <row r="36" spans="1:256" x14ac:dyDescent="0.2">
      <c r="A36" s="116"/>
      <c r="B36" s="125"/>
      <c r="C36" s="126"/>
      <c r="D36" s="126"/>
      <c r="E36" s="126"/>
      <c r="F36" s="126"/>
      <c r="G36" s="126"/>
      <c r="H36" s="127"/>
      <c r="I36" s="120"/>
      <c r="J36" s="120"/>
      <c r="K36" s="120"/>
      <c r="L36" s="120"/>
      <c r="M36" s="121"/>
      <c r="N36" s="121"/>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c r="BA36" s="116"/>
      <c r="BB36" s="116"/>
      <c r="BC36" s="116"/>
      <c r="BD36" s="116"/>
      <c r="BE36" s="116"/>
      <c r="BF36" s="116"/>
      <c r="BG36" s="116"/>
      <c r="BH36" s="116"/>
      <c r="BI36" s="116"/>
      <c r="BJ36" s="116"/>
      <c r="BK36" s="116"/>
      <c r="BL36" s="116"/>
      <c r="BM36" s="116"/>
      <c r="BN36" s="116"/>
      <c r="BO36" s="116"/>
      <c r="BP36" s="116"/>
      <c r="BQ36" s="116"/>
      <c r="BR36" s="116"/>
      <c r="BS36" s="116"/>
      <c r="BT36" s="116"/>
      <c r="BU36" s="116"/>
      <c r="BV36" s="116"/>
      <c r="BW36" s="116"/>
      <c r="BX36" s="116"/>
      <c r="BY36" s="116"/>
      <c r="BZ36" s="116"/>
      <c r="CA36" s="116"/>
      <c r="CB36" s="116"/>
      <c r="CC36" s="116"/>
      <c r="CD36" s="116"/>
      <c r="CE36" s="116"/>
      <c r="CF36" s="116"/>
      <c r="CG36" s="116"/>
      <c r="CH36" s="116"/>
      <c r="CI36" s="116"/>
      <c r="CJ36" s="116"/>
      <c r="CK36" s="116"/>
      <c r="CL36" s="116"/>
      <c r="CM36" s="116"/>
      <c r="CN36" s="116"/>
      <c r="CO36" s="116"/>
      <c r="CP36" s="116"/>
      <c r="CQ36" s="116"/>
      <c r="CR36" s="116"/>
      <c r="CS36" s="116"/>
      <c r="CT36" s="116"/>
      <c r="CU36" s="116"/>
      <c r="CV36" s="116"/>
      <c r="CW36" s="116"/>
      <c r="CX36" s="116"/>
      <c r="CY36" s="116"/>
      <c r="CZ36" s="116"/>
      <c r="DA36" s="116"/>
      <c r="DB36" s="116"/>
      <c r="DC36" s="116"/>
      <c r="DD36" s="116"/>
      <c r="DE36" s="116"/>
      <c r="DF36" s="116"/>
      <c r="DG36" s="116"/>
      <c r="DH36" s="116"/>
      <c r="DI36" s="116"/>
      <c r="DJ36" s="116"/>
      <c r="DK36" s="116"/>
      <c r="DL36" s="116"/>
      <c r="DM36" s="116"/>
      <c r="DN36" s="116"/>
      <c r="DO36" s="116"/>
      <c r="DP36" s="116"/>
      <c r="DQ36" s="116"/>
      <c r="DR36" s="116"/>
      <c r="DS36" s="116"/>
      <c r="DT36" s="116"/>
      <c r="DU36" s="116"/>
      <c r="DV36" s="116"/>
      <c r="DW36" s="116"/>
      <c r="DX36" s="116"/>
      <c r="DY36" s="116"/>
      <c r="DZ36" s="116"/>
      <c r="EA36" s="116"/>
      <c r="EB36" s="116"/>
      <c r="EC36" s="116"/>
      <c r="ED36" s="116"/>
      <c r="EE36" s="116"/>
      <c r="EF36" s="116"/>
      <c r="EG36" s="116"/>
      <c r="EH36" s="116"/>
      <c r="EI36" s="116"/>
      <c r="EJ36" s="116"/>
      <c r="EK36" s="116"/>
      <c r="EL36" s="116"/>
      <c r="EM36" s="116"/>
      <c r="EN36" s="116"/>
      <c r="EO36" s="116"/>
      <c r="EP36" s="116"/>
      <c r="EQ36" s="116"/>
      <c r="ER36" s="116"/>
      <c r="ES36" s="116"/>
      <c r="ET36" s="116"/>
      <c r="EU36" s="116"/>
      <c r="EV36" s="116"/>
      <c r="EW36" s="116"/>
      <c r="EX36" s="116"/>
      <c r="EY36" s="116"/>
      <c r="EZ36" s="116"/>
      <c r="FA36" s="116"/>
      <c r="FB36" s="116"/>
      <c r="FC36" s="116"/>
      <c r="FD36" s="116"/>
      <c r="FE36" s="116"/>
      <c r="FF36" s="116"/>
      <c r="FG36" s="116"/>
      <c r="FH36" s="116"/>
      <c r="FI36" s="116"/>
      <c r="FJ36" s="116"/>
      <c r="FK36" s="116"/>
      <c r="FL36" s="116"/>
      <c r="FM36" s="116"/>
      <c r="FN36" s="116"/>
      <c r="FO36" s="116"/>
      <c r="FP36" s="116"/>
      <c r="FQ36" s="116"/>
      <c r="FR36" s="116"/>
      <c r="FS36" s="116"/>
      <c r="FT36" s="116"/>
      <c r="FU36" s="116"/>
      <c r="FV36" s="116"/>
      <c r="FW36" s="116"/>
      <c r="FX36" s="116"/>
      <c r="FY36" s="116"/>
      <c r="FZ36" s="116"/>
      <c r="GA36" s="116"/>
      <c r="GB36" s="116"/>
      <c r="GC36" s="116"/>
      <c r="GD36" s="116"/>
      <c r="GE36" s="116"/>
      <c r="GF36" s="116"/>
      <c r="GG36" s="116"/>
      <c r="GH36" s="116"/>
      <c r="GI36" s="116"/>
      <c r="GJ36" s="116"/>
      <c r="GK36" s="116"/>
      <c r="GL36" s="116"/>
      <c r="GM36" s="116"/>
      <c r="GN36" s="116"/>
      <c r="GO36" s="116"/>
      <c r="GP36" s="116"/>
      <c r="GQ36" s="116"/>
      <c r="GR36" s="116"/>
      <c r="GS36" s="116"/>
      <c r="GT36" s="116"/>
      <c r="GU36" s="116"/>
      <c r="GV36" s="116"/>
      <c r="GW36" s="116"/>
      <c r="GX36" s="116"/>
      <c r="GY36" s="116"/>
      <c r="GZ36" s="116"/>
      <c r="HA36" s="116"/>
      <c r="HB36" s="116"/>
      <c r="HC36" s="116"/>
      <c r="HD36" s="116"/>
      <c r="HE36" s="116"/>
      <c r="HF36" s="116"/>
      <c r="HG36" s="116"/>
      <c r="HH36" s="116"/>
      <c r="HI36" s="116"/>
      <c r="HJ36" s="116"/>
      <c r="HK36" s="116"/>
      <c r="HL36" s="116"/>
      <c r="HM36" s="116"/>
      <c r="HN36" s="116"/>
      <c r="HO36" s="116"/>
      <c r="HP36" s="116"/>
      <c r="HQ36" s="116"/>
      <c r="HR36" s="116"/>
      <c r="HS36" s="116"/>
      <c r="HT36" s="116"/>
      <c r="HU36" s="116"/>
      <c r="HV36" s="116"/>
      <c r="HW36" s="116"/>
      <c r="HX36" s="116"/>
      <c r="HY36" s="116"/>
      <c r="HZ36" s="116"/>
      <c r="IA36" s="116"/>
      <c r="IB36" s="116"/>
      <c r="IC36" s="116"/>
      <c r="ID36" s="116"/>
      <c r="IE36" s="116"/>
      <c r="IF36" s="116"/>
      <c r="IG36" s="116"/>
      <c r="IH36" s="116"/>
      <c r="II36" s="116"/>
      <c r="IJ36" s="116"/>
      <c r="IK36" s="116"/>
      <c r="IL36" s="116"/>
      <c r="IM36" s="116"/>
      <c r="IN36" s="116"/>
      <c r="IO36" s="116"/>
      <c r="IP36" s="116"/>
      <c r="IQ36" s="116"/>
      <c r="IR36" s="116"/>
      <c r="IS36" s="116"/>
      <c r="IT36" s="116"/>
      <c r="IU36" s="116"/>
      <c r="IV36" s="116"/>
    </row>
    <row r="37" spans="1:256" ht="37.5" customHeight="1" x14ac:dyDescent="0.2">
      <c r="A37" s="116"/>
      <c r="B37" s="162" t="s">
        <v>297</v>
      </c>
      <c r="C37" s="162"/>
      <c r="D37" s="162"/>
      <c r="E37" s="162"/>
      <c r="F37" s="162"/>
      <c r="G37" s="162"/>
      <c r="H37" s="162"/>
      <c r="I37" s="120"/>
      <c r="J37" s="120"/>
      <c r="K37" s="120"/>
      <c r="L37" s="120"/>
      <c r="M37" s="121"/>
      <c r="N37" s="121"/>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c r="AQ37" s="116"/>
      <c r="AR37" s="116"/>
      <c r="AS37" s="116"/>
      <c r="AT37" s="116"/>
      <c r="AU37" s="116"/>
      <c r="AV37" s="116"/>
      <c r="AW37" s="116"/>
      <c r="AX37" s="116"/>
      <c r="AY37" s="116"/>
      <c r="AZ37" s="116"/>
      <c r="BA37" s="116"/>
      <c r="BB37" s="116"/>
      <c r="BC37" s="116"/>
      <c r="BD37" s="116"/>
      <c r="BE37" s="116"/>
      <c r="BF37" s="116"/>
      <c r="BG37" s="116"/>
      <c r="BH37" s="116"/>
      <c r="BI37" s="116"/>
      <c r="BJ37" s="116"/>
      <c r="BK37" s="116"/>
      <c r="BL37" s="116"/>
      <c r="BM37" s="116"/>
      <c r="BN37" s="116"/>
      <c r="BO37" s="116"/>
      <c r="BP37" s="116"/>
      <c r="BQ37" s="116"/>
      <c r="BR37" s="116"/>
      <c r="BS37" s="116"/>
      <c r="BT37" s="116"/>
      <c r="BU37" s="116"/>
      <c r="BV37" s="116"/>
      <c r="BW37" s="116"/>
      <c r="BX37" s="116"/>
      <c r="BY37" s="116"/>
      <c r="BZ37" s="116"/>
      <c r="CA37" s="116"/>
      <c r="CB37" s="116"/>
      <c r="CC37" s="116"/>
      <c r="CD37" s="116"/>
      <c r="CE37" s="116"/>
      <c r="CF37" s="116"/>
      <c r="CG37" s="116"/>
      <c r="CH37" s="116"/>
      <c r="CI37" s="116"/>
      <c r="CJ37" s="116"/>
      <c r="CK37" s="116"/>
      <c r="CL37" s="116"/>
      <c r="CM37" s="116"/>
      <c r="CN37" s="116"/>
      <c r="CO37" s="116"/>
      <c r="CP37" s="116"/>
      <c r="CQ37" s="116"/>
      <c r="CR37" s="116"/>
      <c r="CS37" s="116"/>
      <c r="CT37" s="116"/>
      <c r="CU37" s="116"/>
      <c r="CV37" s="116"/>
      <c r="CW37" s="116"/>
      <c r="CX37" s="116"/>
      <c r="CY37" s="116"/>
      <c r="CZ37" s="116"/>
      <c r="DA37" s="116"/>
      <c r="DB37" s="116"/>
      <c r="DC37" s="116"/>
      <c r="DD37" s="116"/>
      <c r="DE37" s="116"/>
      <c r="DF37" s="116"/>
      <c r="DG37" s="116"/>
      <c r="DH37" s="116"/>
      <c r="DI37" s="116"/>
      <c r="DJ37" s="116"/>
      <c r="DK37" s="116"/>
      <c r="DL37" s="116"/>
      <c r="DM37" s="116"/>
      <c r="DN37" s="116"/>
      <c r="DO37" s="116"/>
      <c r="DP37" s="116"/>
      <c r="DQ37" s="116"/>
      <c r="DR37" s="116"/>
      <c r="DS37" s="116"/>
      <c r="DT37" s="116"/>
      <c r="DU37" s="116"/>
      <c r="DV37" s="116"/>
      <c r="DW37" s="116"/>
      <c r="DX37" s="116"/>
      <c r="DY37" s="116"/>
      <c r="DZ37" s="116"/>
      <c r="EA37" s="116"/>
      <c r="EB37" s="116"/>
      <c r="EC37" s="116"/>
      <c r="ED37" s="116"/>
      <c r="EE37" s="116"/>
      <c r="EF37" s="116"/>
      <c r="EG37" s="116"/>
      <c r="EH37" s="116"/>
      <c r="EI37" s="116"/>
      <c r="EJ37" s="116"/>
      <c r="EK37" s="116"/>
      <c r="EL37" s="116"/>
      <c r="EM37" s="116"/>
      <c r="EN37" s="116"/>
      <c r="EO37" s="116"/>
      <c r="EP37" s="116"/>
      <c r="EQ37" s="116"/>
      <c r="ER37" s="116"/>
      <c r="ES37" s="116"/>
      <c r="ET37" s="116"/>
      <c r="EU37" s="116"/>
      <c r="EV37" s="116"/>
      <c r="EW37" s="116"/>
      <c r="EX37" s="116"/>
      <c r="EY37" s="116"/>
      <c r="EZ37" s="116"/>
      <c r="FA37" s="116"/>
      <c r="FB37" s="116"/>
      <c r="FC37" s="116"/>
      <c r="FD37" s="116"/>
      <c r="FE37" s="116"/>
      <c r="FF37" s="116"/>
      <c r="FG37" s="116"/>
      <c r="FH37" s="116"/>
      <c r="FI37" s="116"/>
      <c r="FJ37" s="116"/>
      <c r="FK37" s="116"/>
      <c r="FL37" s="116"/>
      <c r="FM37" s="116"/>
      <c r="FN37" s="116"/>
      <c r="FO37" s="116"/>
      <c r="FP37" s="116"/>
      <c r="FQ37" s="116"/>
      <c r="FR37" s="116"/>
      <c r="FS37" s="116"/>
      <c r="FT37" s="116"/>
      <c r="FU37" s="116"/>
      <c r="FV37" s="116"/>
      <c r="FW37" s="116"/>
      <c r="FX37" s="116"/>
      <c r="FY37" s="116"/>
      <c r="FZ37" s="116"/>
      <c r="GA37" s="116"/>
      <c r="GB37" s="116"/>
      <c r="GC37" s="116"/>
      <c r="GD37" s="116"/>
      <c r="GE37" s="116"/>
      <c r="GF37" s="116"/>
      <c r="GG37" s="116"/>
      <c r="GH37" s="116"/>
      <c r="GI37" s="116"/>
      <c r="GJ37" s="116"/>
      <c r="GK37" s="116"/>
      <c r="GL37" s="116"/>
      <c r="GM37" s="116"/>
      <c r="GN37" s="116"/>
      <c r="GO37" s="116"/>
      <c r="GP37" s="116"/>
      <c r="GQ37" s="116"/>
      <c r="GR37" s="116"/>
      <c r="GS37" s="116"/>
      <c r="GT37" s="116"/>
      <c r="GU37" s="116"/>
      <c r="GV37" s="116"/>
      <c r="GW37" s="116"/>
      <c r="GX37" s="116"/>
      <c r="GY37" s="116"/>
      <c r="GZ37" s="116"/>
      <c r="HA37" s="116"/>
      <c r="HB37" s="116"/>
      <c r="HC37" s="116"/>
      <c r="HD37" s="116"/>
      <c r="HE37" s="116"/>
      <c r="HF37" s="116"/>
      <c r="HG37" s="116"/>
      <c r="HH37" s="116"/>
      <c r="HI37" s="116"/>
      <c r="HJ37" s="116"/>
      <c r="HK37" s="116"/>
      <c r="HL37" s="116"/>
      <c r="HM37" s="116"/>
      <c r="HN37" s="116"/>
      <c r="HO37" s="116"/>
      <c r="HP37" s="116"/>
      <c r="HQ37" s="116"/>
      <c r="HR37" s="116"/>
      <c r="HS37" s="116"/>
      <c r="HT37" s="116"/>
      <c r="HU37" s="116"/>
      <c r="HV37" s="116"/>
      <c r="HW37" s="116"/>
      <c r="HX37" s="116"/>
      <c r="HY37" s="116"/>
      <c r="HZ37" s="116"/>
      <c r="IA37" s="116"/>
      <c r="IB37" s="116"/>
      <c r="IC37" s="116"/>
      <c r="ID37" s="116"/>
      <c r="IE37" s="116"/>
      <c r="IF37" s="116"/>
      <c r="IG37" s="116"/>
      <c r="IH37" s="116"/>
      <c r="II37" s="116"/>
      <c r="IJ37" s="116"/>
      <c r="IK37" s="116"/>
      <c r="IL37" s="116"/>
      <c r="IM37" s="116"/>
      <c r="IN37" s="116"/>
      <c r="IO37" s="116"/>
      <c r="IP37" s="116"/>
      <c r="IQ37" s="116"/>
      <c r="IR37" s="116"/>
      <c r="IS37" s="116"/>
      <c r="IT37" s="116"/>
      <c r="IU37" s="116"/>
      <c r="IV37" s="116"/>
    </row>
    <row r="38" spans="1:256" ht="35.25" customHeight="1" x14ac:dyDescent="0.2">
      <c r="A38" s="116"/>
      <c r="B38" s="162" t="s">
        <v>298</v>
      </c>
      <c r="C38" s="162"/>
      <c r="D38" s="162"/>
      <c r="E38" s="162"/>
      <c r="F38" s="162"/>
      <c r="G38" s="162"/>
      <c r="H38" s="162"/>
      <c r="I38" s="120"/>
      <c r="J38" s="120"/>
      <c r="K38" s="120"/>
      <c r="L38" s="120"/>
      <c r="M38" s="121"/>
      <c r="N38" s="121"/>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116"/>
      <c r="AU38" s="116"/>
      <c r="AV38" s="116"/>
      <c r="AW38" s="116"/>
      <c r="AX38" s="116"/>
      <c r="AY38" s="116"/>
      <c r="AZ38" s="116"/>
      <c r="BA38" s="116"/>
      <c r="BB38" s="116"/>
      <c r="BC38" s="116"/>
      <c r="BD38" s="116"/>
      <c r="BE38" s="116"/>
      <c r="BF38" s="116"/>
      <c r="BG38" s="116"/>
      <c r="BH38" s="116"/>
      <c r="BI38" s="116"/>
      <c r="BJ38" s="116"/>
      <c r="BK38" s="116"/>
      <c r="BL38" s="116"/>
      <c r="BM38" s="116"/>
      <c r="BN38" s="116"/>
      <c r="BO38" s="116"/>
      <c r="BP38" s="116"/>
      <c r="BQ38" s="116"/>
      <c r="BR38" s="116"/>
      <c r="BS38" s="116"/>
      <c r="BT38" s="116"/>
      <c r="BU38" s="116"/>
      <c r="BV38" s="116"/>
      <c r="BW38" s="116"/>
      <c r="BX38" s="116"/>
      <c r="BY38" s="116"/>
      <c r="BZ38" s="116"/>
      <c r="CA38" s="116"/>
      <c r="CB38" s="116"/>
      <c r="CC38" s="116"/>
      <c r="CD38" s="116"/>
      <c r="CE38" s="116"/>
      <c r="CF38" s="116"/>
      <c r="CG38" s="116"/>
      <c r="CH38" s="116"/>
      <c r="CI38" s="116"/>
      <c r="CJ38" s="116"/>
      <c r="CK38" s="116"/>
      <c r="CL38" s="116"/>
      <c r="CM38" s="116"/>
      <c r="CN38" s="116"/>
      <c r="CO38" s="116"/>
      <c r="CP38" s="116"/>
      <c r="CQ38" s="116"/>
      <c r="CR38" s="116"/>
      <c r="CS38" s="116"/>
      <c r="CT38" s="116"/>
      <c r="CU38" s="116"/>
      <c r="CV38" s="116"/>
      <c r="CW38" s="116"/>
      <c r="CX38" s="116"/>
      <c r="CY38" s="116"/>
      <c r="CZ38" s="116"/>
      <c r="DA38" s="116"/>
      <c r="DB38" s="116"/>
      <c r="DC38" s="116"/>
      <c r="DD38" s="116"/>
      <c r="DE38" s="116"/>
      <c r="DF38" s="116"/>
      <c r="DG38" s="116"/>
      <c r="DH38" s="116"/>
      <c r="DI38" s="116"/>
      <c r="DJ38" s="116"/>
      <c r="DK38" s="116"/>
      <c r="DL38" s="116"/>
      <c r="DM38" s="116"/>
      <c r="DN38" s="116"/>
      <c r="DO38" s="116"/>
      <c r="DP38" s="116"/>
      <c r="DQ38" s="116"/>
      <c r="DR38" s="116"/>
      <c r="DS38" s="116"/>
      <c r="DT38" s="116"/>
      <c r="DU38" s="116"/>
      <c r="DV38" s="116"/>
      <c r="DW38" s="116"/>
      <c r="DX38" s="116"/>
      <c r="DY38" s="116"/>
      <c r="DZ38" s="116"/>
      <c r="EA38" s="116"/>
      <c r="EB38" s="116"/>
      <c r="EC38" s="116"/>
      <c r="ED38" s="116"/>
      <c r="EE38" s="116"/>
      <c r="EF38" s="116"/>
      <c r="EG38" s="116"/>
      <c r="EH38" s="116"/>
      <c r="EI38" s="116"/>
      <c r="EJ38" s="116"/>
      <c r="EK38" s="116"/>
      <c r="EL38" s="116"/>
      <c r="EM38" s="116"/>
      <c r="EN38" s="116"/>
      <c r="EO38" s="116"/>
      <c r="EP38" s="116"/>
      <c r="EQ38" s="116"/>
      <c r="ER38" s="116"/>
      <c r="ES38" s="116"/>
      <c r="ET38" s="116"/>
      <c r="EU38" s="116"/>
      <c r="EV38" s="116"/>
      <c r="EW38" s="116"/>
      <c r="EX38" s="116"/>
      <c r="EY38" s="116"/>
      <c r="EZ38" s="116"/>
      <c r="FA38" s="116"/>
      <c r="FB38" s="116"/>
      <c r="FC38" s="116"/>
      <c r="FD38" s="116"/>
      <c r="FE38" s="116"/>
      <c r="FF38" s="116"/>
      <c r="FG38" s="116"/>
      <c r="FH38" s="116"/>
      <c r="FI38" s="116"/>
      <c r="FJ38" s="116"/>
      <c r="FK38" s="116"/>
      <c r="FL38" s="116"/>
      <c r="FM38" s="116"/>
      <c r="FN38" s="116"/>
      <c r="FO38" s="116"/>
      <c r="FP38" s="116"/>
      <c r="FQ38" s="116"/>
      <c r="FR38" s="116"/>
      <c r="FS38" s="116"/>
      <c r="FT38" s="116"/>
      <c r="FU38" s="116"/>
      <c r="FV38" s="116"/>
      <c r="FW38" s="116"/>
      <c r="FX38" s="116"/>
      <c r="FY38" s="116"/>
      <c r="FZ38" s="116"/>
      <c r="GA38" s="116"/>
      <c r="GB38" s="116"/>
      <c r="GC38" s="116"/>
      <c r="GD38" s="116"/>
      <c r="GE38" s="116"/>
      <c r="GF38" s="116"/>
      <c r="GG38" s="116"/>
      <c r="GH38" s="116"/>
      <c r="GI38" s="116"/>
      <c r="GJ38" s="116"/>
      <c r="GK38" s="116"/>
      <c r="GL38" s="116"/>
      <c r="GM38" s="116"/>
      <c r="GN38" s="116"/>
      <c r="GO38" s="116"/>
      <c r="GP38" s="116"/>
      <c r="GQ38" s="116"/>
      <c r="GR38" s="116"/>
      <c r="GS38" s="116"/>
      <c r="GT38" s="116"/>
      <c r="GU38" s="116"/>
      <c r="GV38" s="116"/>
      <c r="GW38" s="116"/>
      <c r="GX38" s="116"/>
      <c r="GY38" s="116"/>
      <c r="GZ38" s="116"/>
      <c r="HA38" s="116"/>
      <c r="HB38" s="116"/>
      <c r="HC38" s="116"/>
      <c r="HD38" s="116"/>
      <c r="HE38" s="116"/>
      <c r="HF38" s="116"/>
      <c r="HG38" s="116"/>
      <c r="HH38" s="116"/>
      <c r="HI38" s="116"/>
      <c r="HJ38" s="116"/>
      <c r="HK38" s="116"/>
      <c r="HL38" s="116"/>
      <c r="HM38" s="116"/>
      <c r="HN38" s="116"/>
      <c r="HO38" s="116"/>
      <c r="HP38" s="116"/>
      <c r="HQ38" s="116"/>
      <c r="HR38" s="116"/>
      <c r="HS38" s="116"/>
      <c r="HT38" s="116"/>
      <c r="HU38" s="116"/>
      <c r="HV38" s="116"/>
      <c r="HW38" s="116"/>
      <c r="HX38" s="116"/>
      <c r="HY38" s="116"/>
      <c r="HZ38" s="116"/>
      <c r="IA38" s="116"/>
      <c r="IB38" s="116"/>
      <c r="IC38" s="116"/>
      <c r="ID38" s="116"/>
      <c r="IE38" s="116"/>
      <c r="IF38" s="116"/>
      <c r="IG38" s="116"/>
      <c r="IH38" s="116"/>
      <c r="II38" s="116"/>
      <c r="IJ38" s="116"/>
      <c r="IK38" s="116"/>
      <c r="IL38" s="116"/>
      <c r="IM38" s="116"/>
      <c r="IN38" s="116"/>
      <c r="IO38" s="116"/>
      <c r="IP38" s="116"/>
      <c r="IQ38" s="116"/>
      <c r="IR38" s="116"/>
      <c r="IS38" s="116"/>
      <c r="IT38" s="116"/>
      <c r="IU38" s="116"/>
      <c r="IV38" s="116"/>
    </row>
    <row r="39" spans="1:256" ht="26.25" customHeight="1" x14ac:dyDescent="0.2">
      <c r="A39" s="116"/>
      <c r="B39" s="162" t="s">
        <v>299</v>
      </c>
      <c r="C39" s="162"/>
      <c r="D39" s="162"/>
      <c r="E39" s="162"/>
      <c r="F39" s="162"/>
      <c r="G39" s="162"/>
      <c r="H39" s="162"/>
      <c r="I39" s="120"/>
      <c r="J39" s="120"/>
      <c r="K39" s="120"/>
      <c r="L39" s="120"/>
      <c r="M39" s="121"/>
      <c r="N39" s="121"/>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6"/>
      <c r="AZ39" s="116"/>
      <c r="BA39" s="116"/>
      <c r="BB39" s="116"/>
      <c r="BC39" s="116"/>
      <c r="BD39" s="116"/>
      <c r="BE39" s="116"/>
      <c r="BF39" s="116"/>
      <c r="BG39" s="116"/>
      <c r="BH39" s="116"/>
      <c r="BI39" s="116"/>
      <c r="BJ39" s="116"/>
      <c r="BK39" s="116"/>
      <c r="BL39" s="116"/>
      <c r="BM39" s="116"/>
      <c r="BN39" s="116"/>
      <c r="BO39" s="116"/>
      <c r="BP39" s="116"/>
      <c r="BQ39" s="116"/>
      <c r="BR39" s="116"/>
      <c r="BS39" s="116"/>
      <c r="BT39" s="116"/>
      <c r="BU39" s="116"/>
      <c r="BV39" s="116"/>
      <c r="BW39" s="116"/>
      <c r="BX39" s="116"/>
      <c r="BY39" s="116"/>
      <c r="BZ39" s="116"/>
      <c r="CA39" s="116"/>
      <c r="CB39" s="116"/>
      <c r="CC39" s="116"/>
      <c r="CD39" s="116"/>
      <c r="CE39" s="116"/>
      <c r="CF39" s="116"/>
      <c r="CG39" s="116"/>
      <c r="CH39" s="116"/>
      <c r="CI39" s="116"/>
      <c r="CJ39" s="116"/>
      <c r="CK39" s="116"/>
      <c r="CL39" s="116"/>
      <c r="CM39" s="116"/>
      <c r="CN39" s="116"/>
      <c r="CO39" s="116"/>
      <c r="CP39" s="116"/>
      <c r="CQ39" s="116"/>
      <c r="CR39" s="116"/>
      <c r="CS39" s="116"/>
      <c r="CT39" s="116"/>
      <c r="CU39" s="116"/>
      <c r="CV39" s="116"/>
      <c r="CW39" s="116"/>
      <c r="CX39" s="116"/>
      <c r="CY39" s="116"/>
      <c r="CZ39" s="116"/>
      <c r="DA39" s="116"/>
      <c r="DB39" s="116"/>
      <c r="DC39" s="116"/>
      <c r="DD39" s="116"/>
      <c r="DE39" s="116"/>
      <c r="DF39" s="116"/>
      <c r="DG39" s="116"/>
      <c r="DH39" s="116"/>
      <c r="DI39" s="116"/>
      <c r="DJ39" s="116"/>
      <c r="DK39" s="116"/>
      <c r="DL39" s="116"/>
      <c r="DM39" s="116"/>
      <c r="DN39" s="116"/>
      <c r="DO39" s="116"/>
      <c r="DP39" s="116"/>
      <c r="DQ39" s="116"/>
      <c r="DR39" s="116"/>
      <c r="DS39" s="116"/>
      <c r="DT39" s="116"/>
      <c r="DU39" s="116"/>
      <c r="DV39" s="116"/>
      <c r="DW39" s="116"/>
      <c r="DX39" s="116"/>
      <c r="DY39" s="116"/>
      <c r="DZ39" s="116"/>
      <c r="EA39" s="116"/>
      <c r="EB39" s="116"/>
      <c r="EC39" s="116"/>
      <c r="ED39" s="116"/>
      <c r="EE39" s="116"/>
      <c r="EF39" s="116"/>
      <c r="EG39" s="116"/>
      <c r="EH39" s="116"/>
      <c r="EI39" s="116"/>
      <c r="EJ39" s="116"/>
      <c r="EK39" s="116"/>
      <c r="EL39" s="116"/>
      <c r="EM39" s="116"/>
      <c r="EN39" s="116"/>
      <c r="EO39" s="116"/>
      <c r="EP39" s="116"/>
      <c r="EQ39" s="116"/>
      <c r="ER39" s="116"/>
      <c r="ES39" s="116"/>
      <c r="ET39" s="116"/>
      <c r="EU39" s="116"/>
      <c r="EV39" s="116"/>
      <c r="EW39" s="116"/>
      <c r="EX39" s="116"/>
      <c r="EY39" s="116"/>
      <c r="EZ39" s="116"/>
      <c r="FA39" s="116"/>
      <c r="FB39" s="116"/>
      <c r="FC39" s="116"/>
      <c r="FD39" s="116"/>
      <c r="FE39" s="116"/>
      <c r="FF39" s="116"/>
      <c r="FG39" s="116"/>
      <c r="FH39" s="116"/>
      <c r="FI39" s="116"/>
      <c r="FJ39" s="116"/>
      <c r="FK39" s="116"/>
      <c r="FL39" s="116"/>
      <c r="FM39" s="116"/>
      <c r="FN39" s="116"/>
      <c r="FO39" s="116"/>
      <c r="FP39" s="116"/>
      <c r="FQ39" s="116"/>
      <c r="FR39" s="116"/>
      <c r="FS39" s="116"/>
      <c r="FT39" s="116"/>
      <c r="FU39" s="116"/>
      <c r="FV39" s="116"/>
      <c r="FW39" s="116"/>
      <c r="FX39" s="116"/>
      <c r="FY39" s="116"/>
      <c r="FZ39" s="116"/>
      <c r="GA39" s="116"/>
      <c r="GB39" s="116"/>
      <c r="GC39" s="116"/>
      <c r="GD39" s="116"/>
      <c r="GE39" s="116"/>
      <c r="GF39" s="116"/>
      <c r="GG39" s="116"/>
      <c r="GH39" s="116"/>
      <c r="GI39" s="116"/>
      <c r="GJ39" s="116"/>
      <c r="GK39" s="116"/>
      <c r="GL39" s="116"/>
      <c r="GM39" s="116"/>
      <c r="GN39" s="116"/>
      <c r="GO39" s="116"/>
      <c r="GP39" s="116"/>
      <c r="GQ39" s="116"/>
      <c r="GR39" s="116"/>
      <c r="GS39" s="116"/>
      <c r="GT39" s="116"/>
      <c r="GU39" s="116"/>
      <c r="GV39" s="116"/>
      <c r="GW39" s="116"/>
      <c r="GX39" s="116"/>
      <c r="GY39" s="116"/>
      <c r="GZ39" s="116"/>
      <c r="HA39" s="116"/>
      <c r="HB39" s="116"/>
      <c r="HC39" s="116"/>
      <c r="HD39" s="116"/>
      <c r="HE39" s="116"/>
      <c r="HF39" s="116"/>
      <c r="HG39" s="116"/>
      <c r="HH39" s="116"/>
      <c r="HI39" s="116"/>
      <c r="HJ39" s="116"/>
      <c r="HK39" s="116"/>
      <c r="HL39" s="116"/>
      <c r="HM39" s="116"/>
      <c r="HN39" s="116"/>
      <c r="HO39" s="116"/>
      <c r="HP39" s="116"/>
      <c r="HQ39" s="116"/>
      <c r="HR39" s="116"/>
      <c r="HS39" s="116"/>
      <c r="HT39" s="116"/>
      <c r="HU39" s="116"/>
      <c r="HV39" s="116"/>
      <c r="HW39" s="116"/>
      <c r="HX39" s="116"/>
      <c r="HY39" s="116"/>
      <c r="HZ39" s="116"/>
      <c r="IA39" s="116"/>
      <c r="IB39" s="116"/>
      <c r="IC39" s="116"/>
      <c r="ID39" s="116"/>
      <c r="IE39" s="116"/>
      <c r="IF39" s="116"/>
      <c r="IG39" s="116"/>
      <c r="IH39" s="116"/>
      <c r="II39" s="116"/>
      <c r="IJ39" s="116"/>
      <c r="IK39" s="116"/>
      <c r="IL39" s="116"/>
      <c r="IM39" s="116"/>
      <c r="IN39" s="116"/>
      <c r="IO39" s="116"/>
      <c r="IP39" s="116"/>
      <c r="IQ39" s="116"/>
      <c r="IR39" s="116"/>
      <c r="IS39" s="116"/>
      <c r="IT39" s="116"/>
      <c r="IU39" s="116"/>
      <c r="IV39" s="116"/>
    </row>
    <row r="40" spans="1:256" x14ac:dyDescent="0.2">
      <c r="A40" s="116"/>
      <c r="B40" s="124"/>
      <c r="C40" s="124"/>
      <c r="D40" s="124"/>
      <c r="E40" s="124"/>
      <c r="F40" s="124"/>
      <c r="G40" s="124"/>
      <c r="H40" s="124"/>
      <c r="I40" s="120"/>
      <c r="J40" s="120"/>
      <c r="K40" s="120"/>
      <c r="L40" s="120"/>
      <c r="M40" s="121"/>
      <c r="N40" s="121"/>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c r="AQ40" s="116"/>
      <c r="AR40" s="116"/>
      <c r="AS40" s="116"/>
      <c r="AT40" s="116"/>
      <c r="AU40" s="116"/>
      <c r="AV40" s="116"/>
      <c r="AW40" s="116"/>
      <c r="AX40" s="116"/>
      <c r="AY40" s="116"/>
      <c r="AZ40" s="116"/>
      <c r="BA40" s="116"/>
      <c r="BB40" s="116"/>
      <c r="BC40" s="116"/>
      <c r="BD40" s="116"/>
      <c r="BE40" s="116"/>
      <c r="BF40" s="116"/>
      <c r="BG40" s="116"/>
      <c r="BH40" s="116"/>
      <c r="BI40" s="116"/>
      <c r="BJ40" s="116"/>
      <c r="BK40" s="116"/>
      <c r="BL40" s="116"/>
      <c r="BM40" s="116"/>
      <c r="BN40" s="116"/>
      <c r="BO40" s="116"/>
      <c r="BP40" s="116"/>
      <c r="BQ40" s="116"/>
      <c r="BR40" s="116"/>
      <c r="BS40" s="116"/>
      <c r="BT40" s="116"/>
      <c r="BU40" s="116"/>
      <c r="BV40" s="116"/>
      <c r="BW40" s="116"/>
      <c r="BX40" s="116"/>
      <c r="BY40" s="116"/>
      <c r="BZ40" s="116"/>
      <c r="CA40" s="116"/>
      <c r="CB40" s="116"/>
      <c r="CC40" s="116"/>
      <c r="CD40" s="116"/>
      <c r="CE40" s="116"/>
      <c r="CF40" s="116"/>
      <c r="CG40" s="116"/>
      <c r="CH40" s="116"/>
      <c r="CI40" s="116"/>
      <c r="CJ40" s="116"/>
      <c r="CK40" s="116"/>
      <c r="CL40" s="116"/>
      <c r="CM40" s="116"/>
      <c r="CN40" s="116"/>
      <c r="CO40" s="116"/>
      <c r="CP40" s="116"/>
      <c r="CQ40" s="116"/>
      <c r="CR40" s="116"/>
      <c r="CS40" s="116"/>
      <c r="CT40" s="116"/>
      <c r="CU40" s="116"/>
      <c r="CV40" s="116"/>
      <c r="CW40" s="116"/>
      <c r="CX40" s="116"/>
      <c r="CY40" s="116"/>
      <c r="CZ40" s="116"/>
      <c r="DA40" s="116"/>
      <c r="DB40" s="116"/>
      <c r="DC40" s="116"/>
      <c r="DD40" s="116"/>
      <c r="DE40" s="116"/>
      <c r="DF40" s="116"/>
      <c r="DG40" s="116"/>
      <c r="DH40" s="116"/>
      <c r="DI40" s="116"/>
      <c r="DJ40" s="116"/>
      <c r="DK40" s="116"/>
      <c r="DL40" s="116"/>
      <c r="DM40" s="116"/>
      <c r="DN40" s="116"/>
      <c r="DO40" s="116"/>
      <c r="DP40" s="116"/>
      <c r="DQ40" s="116"/>
      <c r="DR40" s="116"/>
      <c r="DS40" s="116"/>
      <c r="DT40" s="116"/>
      <c r="DU40" s="116"/>
      <c r="DV40" s="116"/>
      <c r="DW40" s="116"/>
      <c r="DX40" s="116"/>
      <c r="DY40" s="116"/>
      <c r="DZ40" s="116"/>
      <c r="EA40" s="116"/>
      <c r="EB40" s="116"/>
      <c r="EC40" s="116"/>
      <c r="ED40" s="116"/>
      <c r="EE40" s="116"/>
      <c r="EF40" s="116"/>
      <c r="EG40" s="116"/>
      <c r="EH40" s="116"/>
      <c r="EI40" s="116"/>
      <c r="EJ40" s="116"/>
      <c r="EK40" s="116"/>
      <c r="EL40" s="116"/>
      <c r="EM40" s="116"/>
      <c r="EN40" s="116"/>
      <c r="EO40" s="116"/>
      <c r="EP40" s="116"/>
      <c r="EQ40" s="116"/>
      <c r="ER40" s="116"/>
      <c r="ES40" s="116"/>
      <c r="ET40" s="116"/>
      <c r="EU40" s="116"/>
      <c r="EV40" s="116"/>
      <c r="EW40" s="116"/>
      <c r="EX40" s="116"/>
      <c r="EY40" s="116"/>
      <c r="EZ40" s="116"/>
      <c r="FA40" s="116"/>
      <c r="FB40" s="116"/>
      <c r="FC40" s="116"/>
      <c r="FD40" s="116"/>
      <c r="FE40" s="116"/>
      <c r="FF40" s="116"/>
      <c r="FG40" s="116"/>
      <c r="FH40" s="116"/>
      <c r="FI40" s="116"/>
      <c r="FJ40" s="116"/>
      <c r="FK40" s="116"/>
      <c r="FL40" s="116"/>
      <c r="FM40" s="116"/>
      <c r="FN40" s="116"/>
      <c r="FO40" s="116"/>
      <c r="FP40" s="116"/>
      <c r="FQ40" s="116"/>
      <c r="FR40" s="116"/>
      <c r="FS40" s="116"/>
      <c r="FT40" s="116"/>
      <c r="FU40" s="116"/>
      <c r="FV40" s="116"/>
      <c r="FW40" s="116"/>
      <c r="FX40" s="116"/>
      <c r="FY40" s="116"/>
      <c r="FZ40" s="116"/>
      <c r="GA40" s="116"/>
      <c r="GB40" s="116"/>
      <c r="GC40" s="116"/>
      <c r="GD40" s="116"/>
      <c r="GE40" s="116"/>
      <c r="GF40" s="116"/>
      <c r="GG40" s="116"/>
      <c r="GH40" s="116"/>
      <c r="GI40" s="116"/>
      <c r="GJ40" s="116"/>
      <c r="GK40" s="116"/>
      <c r="GL40" s="116"/>
      <c r="GM40" s="116"/>
      <c r="GN40" s="116"/>
      <c r="GO40" s="116"/>
      <c r="GP40" s="116"/>
      <c r="GQ40" s="116"/>
      <c r="GR40" s="116"/>
      <c r="GS40" s="116"/>
      <c r="GT40" s="116"/>
      <c r="GU40" s="116"/>
      <c r="GV40" s="116"/>
      <c r="GW40" s="116"/>
      <c r="GX40" s="116"/>
      <c r="GY40" s="116"/>
      <c r="GZ40" s="116"/>
      <c r="HA40" s="116"/>
      <c r="HB40" s="116"/>
      <c r="HC40" s="116"/>
      <c r="HD40" s="116"/>
      <c r="HE40" s="116"/>
      <c r="HF40" s="116"/>
      <c r="HG40" s="116"/>
      <c r="HH40" s="116"/>
      <c r="HI40" s="116"/>
      <c r="HJ40" s="116"/>
      <c r="HK40" s="116"/>
      <c r="HL40" s="116"/>
      <c r="HM40" s="116"/>
      <c r="HN40" s="116"/>
      <c r="HO40" s="116"/>
      <c r="HP40" s="116"/>
      <c r="HQ40" s="116"/>
      <c r="HR40" s="116"/>
      <c r="HS40" s="116"/>
      <c r="HT40" s="116"/>
      <c r="HU40" s="116"/>
      <c r="HV40" s="116"/>
      <c r="HW40" s="116"/>
      <c r="HX40" s="116"/>
      <c r="HY40" s="116"/>
      <c r="HZ40" s="116"/>
      <c r="IA40" s="116"/>
      <c r="IB40" s="116"/>
      <c r="IC40" s="116"/>
      <c r="ID40" s="116"/>
      <c r="IE40" s="116"/>
      <c r="IF40" s="116"/>
      <c r="IG40" s="116"/>
      <c r="IH40" s="116"/>
      <c r="II40" s="116"/>
      <c r="IJ40" s="116"/>
      <c r="IK40" s="116"/>
      <c r="IL40" s="116"/>
      <c r="IM40" s="116"/>
      <c r="IN40" s="116"/>
      <c r="IO40" s="116"/>
      <c r="IP40" s="116"/>
      <c r="IQ40" s="116"/>
      <c r="IR40" s="116"/>
      <c r="IS40" s="116"/>
      <c r="IT40" s="116"/>
      <c r="IU40" s="116"/>
      <c r="IV40" s="116"/>
    </row>
    <row r="41" spans="1:256" x14ac:dyDescent="0.2">
      <c r="A41" s="116"/>
      <c r="B41" s="116"/>
      <c r="C41" s="120"/>
      <c r="D41" s="120"/>
      <c r="E41" s="120"/>
      <c r="F41" s="120"/>
      <c r="G41" s="120"/>
      <c r="H41" s="120"/>
      <c r="I41" s="120"/>
      <c r="J41" s="120"/>
      <c r="K41" s="120"/>
      <c r="L41" s="120"/>
      <c r="M41" s="121"/>
      <c r="N41" s="121"/>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6"/>
      <c r="AZ41" s="116"/>
      <c r="BA41" s="116"/>
      <c r="BB41" s="116"/>
      <c r="BC41" s="116"/>
      <c r="BD41" s="116"/>
      <c r="BE41" s="116"/>
      <c r="BF41" s="116"/>
      <c r="BG41" s="116"/>
      <c r="BH41" s="116"/>
      <c r="BI41" s="116"/>
      <c r="BJ41" s="116"/>
      <c r="BK41" s="116"/>
      <c r="BL41" s="116"/>
      <c r="BM41" s="116"/>
      <c r="BN41" s="116"/>
      <c r="BO41" s="116"/>
      <c r="BP41" s="116"/>
      <c r="BQ41" s="116"/>
      <c r="BR41" s="116"/>
      <c r="BS41" s="116"/>
      <c r="BT41" s="116"/>
      <c r="BU41" s="116"/>
      <c r="BV41" s="116"/>
      <c r="BW41" s="116"/>
      <c r="BX41" s="116"/>
      <c r="BY41" s="116"/>
      <c r="BZ41" s="116"/>
      <c r="CA41" s="116"/>
      <c r="CB41" s="116"/>
      <c r="CC41" s="116"/>
      <c r="CD41" s="116"/>
      <c r="CE41" s="116"/>
      <c r="CF41" s="116"/>
      <c r="CG41" s="116"/>
      <c r="CH41" s="116"/>
      <c r="CI41" s="116"/>
      <c r="CJ41" s="116"/>
      <c r="CK41" s="116"/>
      <c r="CL41" s="116"/>
      <c r="CM41" s="116"/>
      <c r="CN41" s="116"/>
      <c r="CO41" s="116"/>
      <c r="CP41" s="116"/>
      <c r="CQ41" s="116"/>
      <c r="CR41" s="116"/>
      <c r="CS41" s="116"/>
      <c r="CT41" s="116"/>
      <c r="CU41" s="116"/>
      <c r="CV41" s="116"/>
      <c r="CW41" s="116"/>
      <c r="CX41" s="116"/>
      <c r="CY41" s="116"/>
      <c r="CZ41" s="116"/>
      <c r="DA41" s="116"/>
      <c r="DB41" s="116"/>
      <c r="DC41" s="116"/>
      <c r="DD41" s="116"/>
      <c r="DE41" s="116"/>
      <c r="DF41" s="116"/>
      <c r="DG41" s="116"/>
      <c r="DH41" s="116"/>
      <c r="DI41" s="116"/>
      <c r="DJ41" s="116"/>
      <c r="DK41" s="116"/>
      <c r="DL41" s="116"/>
      <c r="DM41" s="116"/>
      <c r="DN41" s="116"/>
      <c r="DO41" s="116"/>
      <c r="DP41" s="116"/>
      <c r="DQ41" s="116"/>
      <c r="DR41" s="116"/>
      <c r="DS41" s="116"/>
      <c r="DT41" s="116"/>
      <c r="DU41" s="116"/>
      <c r="DV41" s="116"/>
      <c r="DW41" s="116"/>
      <c r="DX41" s="116"/>
      <c r="DY41" s="116"/>
      <c r="DZ41" s="116"/>
      <c r="EA41" s="116"/>
      <c r="EB41" s="116"/>
      <c r="EC41" s="116"/>
      <c r="ED41" s="116"/>
      <c r="EE41" s="116"/>
      <c r="EF41" s="116"/>
      <c r="EG41" s="116"/>
      <c r="EH41" s="116"/>
      <c r="EI41" s="116"/>
      <c r="EJ41" s="116"/>
      <c r="EK41" s="116"/>
      <c r="EL41" s="116"/>
      <c r="EM41" s="116"/>
      <c r="EN41" s="116"/>
      <c r="EO41" s="116"/>
      <c r="EP41" s="116"/>
      <c r="EQ41" s="116"/>
      <c r="ER41" s="116"/>
      <c r="ES41" s="116"/>
      <c r="ET41" s="116"/>
      <c r="EU41" s="116"/>
      <c r="EV41" s="116"/>
      <c r="EW41" s="116"/>
      <c r="EX41" s="116"/>
      <c r="EY41" s="116"/>
      <c r="EZ41" s="116"/>
      <c r="FA41" s="116"/>
      <c r="FB41" s="116"/>
      <c r="FC41" s="116"/>
      <c r="FD41" s="116"/>
      <c r="FE41" s="116"/>
      <c r="FF41" s="116"/>
      <c r="FG41" s="116"/>
      <c r="FH41" s="116"/>
      <c r="FI41" s="116"/>
      <c r="FJ41" s="116"/>
      <c r="FK41" s="116"/>
      <c r="FL41" s="116"/>
      <c r="FM41" s="116"/>
      <c r="FN41" s="116"/>
      <c r="FO41" s="116"/>
      <c r="FP41" s="116"/>
      <c r="FQ41" s="116"/>
      <c r="FR41" s="116"/>
      <c r="FS41" s="116"/>
      <c r="FT41" s="116"/>
      <c r="FU41" s="116"/>
      <c r="FV41" s="116"/>
      <c r="FW41" s="116"/>
      <c r="FX41" s="116"/>
      <c r="FY41" s="116"/>
      <c r="FZ41" s="116"/>
      <c r="GA41" s="116"/>
      <c r="GB41" s="116"/>
      <c r="GC41" s="116"/>
      <c r="GD41" s="116"/>
      <c r="GE41" s="116"/>
      <c r="GF41" s="116"/>
      <c r="GG41" s="116"/>
      <c r="GH41" s="116"/>
      <c r="GI41" s="116"/>
      <c r="GJ41" s="116"/>
      <c r="GK41" s="116"/>
      <c r="GL41" s="116"/>
      <c r="GM41" s="116"/>
      <c r="GN41" s="116"/>
      <c r="GO41" s="116"/>
      <c r="GP41" s="116"/>
      <c r="GQ41" s="116"/>
      <c r="GR41" s="116"/>
      <c r="GS41" s="116"/>
      <c r="GT41" s="116"/>
      <c r="GU41" s="116"/>
      <c r="GV41" s="116"/>
      <c r="GW41" s="116"/>
      <c r="GX41" s="116"/>
      <c r="GY41" s="116"/>
      <c r="GZ41" s="116"/>
      <c r="HA41" s="116"/>
      <c r="HB41" s="116"/>
      <c r="HC41" s="116"/>
      <c r="HD41" s="116"/>
      <c r="HE41" s="116"/>
      <c r="HF41" s="116"/>
      <c r="HG41" s="116"/>
      <c r="HH41" s="116"/>
      <c r="HI41" s="116"/>
      <c r="HJ41" s="116"/>
      <c r="HK41" s="116"/>
      <c r="HL41" s="116"/>
      <c r="HM41" s="116"/>
      <c r="HN41" s="116"/>
      <c r="HO41" s="116"/>
      <c r="HP41" s="116"/>
      <c r="HQ41" s="116"/>
      <c r="HR41" s="116"/>
      <c r="HS41" s="116"/>
      <c r="HT41" s="116"/>
      <c r="HU41" s="116"/>
      <c r="HV41" s="116"/>
      <c r="HW41" s="116"/>
      <c r="HX41" s="116"/>
      <c r="HY41" s="116"/>
      <c r="HZ41" s="116"/>
      <c r="IA41" s="116"/>
      <c r="IB41" s="116"/>
      <c r="IC41" s="116"/>
      <c r="ID41" s="116"/>
      <c r="IE41" s="116"/>
      <c r="IF41" s="116"/>
      <c r="IG41" s="116"/>
      <c r="IH41" s="116"/>
      <c r="II41" s="116"/>
      <c r="IJ41" s="116"/>
      <c r="IK41" s="116"/>
      <c r="IL41" s="116"/>
      <c r="IM41" s="116"/>
      <c r="IN41" s="116"/>
      <c r="IO41" s="116"/>
      <c r="IP41" s="116"/>
      <c r="IQ41" s="116"/>
      <c r="IR41" s="116"/>
      <c r="IS41" s="116"/>
      <c r="IT41" s="116"/>
      <c r="IU41" s="116"/>
      <c r="IV41" s="116"/>
    </row>
    <row r="42" spans="1:256" ht="41.25" customHeight="1" x14ac:dyDescent="0.2">
      <c r="A42" s="116"/>
      <c r="B42" s="128" t="s">
        <v>252</v>
      </c>
      <c r="C42" s="128" t="s">
        <v>300</v>
      </c>
      <c r="D42" s="128" t="s">
        <v>301</v>
      </c>
      <c r="E42" s="128" t="s">
        <v>302</v>
      </c>
      <c r="F42" s="128" t="s">
        <v>303</v>
      </c>
      <c r="G42" s="128" t="s">
        <v>304</v>
      </c>
      <c r="H42" s="128" t="s">
        <v>305</v>
      </c>
      <c r="I42" s="118"/>
      <c r="J42" s="118"/>
      <c r="K42" s="118"/>
      <c r="L42" s="118"/>
      <c r="M42" s="118"/>
      <c r="N42" s="118"/>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16"/>
      <c r="AM42" s="116"/>
      <c r="AN42" s="116"/>
      <c r="AO42" s="116"/>
      <c r="AP42" s="116"/>
      <c r="AQ42" s="116"/>
      <c r="AR42" s="116"/>
      <c r="AS42" s="116"/>
      <c r="AT42" s="116"/>
      <c r="AU42" s="116"/>
      <c r="AV42" s="116"/>
      <c r="AW42" s="116"/>
      <c r="AX42" s="116"/>
      <c r="AY42" s="116"/>
      <c r="AZ42" s="116"/>
      <c r="BA42" s="116"/>
      <c r="BB42" s="116"/>
      <c r="BC42" s="116"/>
      <c r="BD42" s="116"/>
      <c r="BE42" s="116"/>
      <c r="BF42" s="116"/>
      <c r="BG42" s="116"/>
      <c r="BH42" s="116"/>
      <c r="BI42" s="116"/>
      <c r="BJ42" s="116"/>
      <c r="BK42" s="116"/>
      <c r="BL42" s="116"/>
      <c r="BM42" s="116"/>
      <c r="BN42" s="116"/>
      <c r="BO42" s="116"/>
      <c r="BP42" s="116"/>
      <c r="BQ42" s="116"/>
      <c r="BR42" s="116"/>
      <c r="BS42" s="116"/>
      <c r="BT42" s="116"/>
      <c r="BU42" s="116"/>
      <c r="BV42" s="116"/>
      <c r="BW42" s="116"/>
      <c r="BX42" s="116"/>
      <c r="BY42" s="116"/>
      <c r="BZ42" s="116"/>
      <c r="CA42" s="116"/>
      <c r="CB42" s="116"/>
      <c r="CC42" s="116"/>
      <c r="CD42" s="116"/>
      <c r="CE42" s="116"/>
      <c r="CF42" s="116"/>
      <c r="CG42" s="116"/>
      <c r="CH42" s="116"/>
      <c r="CI42" s="116"/>
      <c r="CJ42" s="116"/>
      <c r="CK42" s="116"/>
      <c r="CL42" s="116"/>
      <c r="CM42" s="116"/>
      <c r="CN42" s="116"/>
      <c r="CO42" s="116"/>
      <c r="CP42" s="116"/>
      <c r="CQ42" s="116"/>
      <c r="CR42" s="116"/>
      <c r="CS42" s="116"/>
      <c r="CT42" s="116"/>
      <c r="CU42" s="116"/>
      <c r="CV42" s="116"/>
      <c r="CW42" s="116"/>
      <c r="CX42" s="116"/>
      <c r="CY42" s="116"/>
      <c r="CZ42" s="116"/>
      <c r="DA42" s="116"/>
      <c r="DB42" s="116"/>
      <c r="DC42" s="116"/>
      <c r="DD42" s="116"/>
      <c r="DE42" s="116"/>
      <c r="DF42" s="116"/>
      <c r="DG42" s="116"/>
      <c r="DH42" s="116"/>
      <c r="DI42" s="116"/>
      <c r="DJ42" s="116"/>
      <c r="DK42" s="116"/>
      <c r="DL42" s="116"/>
      <c r="DM42" s="116"/>
      <c r="DN42" s="116"/>
      <c r="DO42" s="116"/>
      <c r="DP42" s="116"/>
      <c r="DQ42" s="116"/>
      <c r="DR42" s="116"/>
      <c r="DS42" s="116"/>
      <c r="DT42" s="116"/>
      <c r="DU42" s="116"/>
      <c r="DV42" s="116"/>
      <c r="DW42" s="116"/>
      <c r="DX42" s="116"/>
      <c r="DY42" s="116"/>
      <c r="DZ42" s="116"/>
      <c r="EA42" s="116"/>
      <c r="EB42" s="116"/>
      <c r="EC42" s="116"/>
      <c r="ED42" s="116"/>
      <c r="EE42" s="116"/>
      <c r="EF42" s="116"/>
      <c r="EG42" s="116"/>
      <c r="EH42" s="116"/>
      <c r="EI42" s="116"/>
      <c r="EJ42" s="116"/>
      <c r="EK42" s="116"/>
      <c r="EL42" s="116"/>
      <c r="EM42" s="116"/>
      <c r="EN42" s="116"/>
      <c r="EO42" s="116"/>
      <c r="EP42" s="116"/>
      <c r="EQ42" s="116"/>
      <c r="ER42" s="116"/>
      <c r="ES42" s="116"/>
      <c r="ET42" s="116"/>
      <c r="EU42" s="116"/>
      <c r="EV42" s="116"/>
      <c r="EW42" s="116"/>
      <c r="EX42" s="116"/>
      <c r="EY42" s="116"/>
      <c r="EZ42" s="116"/>
      <c r="FA42" s="116"/>
      <c r="FB42" s="116"/>
      <c r="FC42" s="116"/>
      <c r="FD42" s="116"/>
      <c r="FE42" s="116"/>
      <c r="FF42" s="116"/>
      <c r="FG42" s="116"/>
      <c r="FH42" s="116"/>
      <c r="FI42" s="116"/>
      <c r="FJ42" s="116"/>
      <c r="FK42" s="116"/>
      <c r="FL42" s="116"/>
      <c r="FM42" s="116"/>
      <c r="FN42" s="116"/>
      <c r="FO42" s="116"/>
      <c r="FP42" s="116"/>
      <c r="FQ42" s="116"/>
      <c r="FR42" s="116"/>
      <c r="FS42" s="116"/>
      <c r="FT42" s="116"/>
      <c r="FU42" s="116"/>
      <c r="FV42" s="116"/>
      <c r="FW42" s="116"/>
      <c r="FX42" s="116"/>
      <c r="FY42" s="116"/>
      <c r="FZ42" s="116"/>
      <c r="GA42" s="116"/>
      <c r="GB42" s="116"/>
      <c r="GC42" s="116"/>
      <c r="GD42" s="116"/>
      <c r="GE42" s="116"/>
      <c r="GF42" s="116"/>
      <c r="GG42" s="116"/>
      <c r="GH42" s="116"/>
      <c r="GI42" s="116"/>
      <c r="GJ42" s="116"/>
      <c r="GK42" s="116"/>
      <c r="GL42" s="116"/>
      <c r="GM42" s="116"/>
      <c r="GN42" s="116"/>
      <c r="GO42" s="116"/>
      <c r="GP42" s="116"/>
      <c r="GQ42" s="116"/>
      <c r="GR42" s="116"/>
      <c r="GS42" s="116"/>
      <c r="GT42" s="116"/>
      <c r="GU42" s="116"/>
      <c r="GV42" s="116"/>
      <c r="GW42" s="116"/>
      <c r="GX42" s="116"/>
      <c r="GY42" s="116"/>
      <c r="GZ42" s="116"/>
      <c r="HA42" s="116"/>
      <c r="HB42" s="116"/>
      <c r="HC42" s="116"/>
      <c r="HD42" s="116"/>
      <c r="HE42" s="116"/>
      <c r="HF42" s="116"/>
      <c r="HG42" s="116"/>
      <c r="HH42" s="116"/>
      <c r="HI42" s="116"/>
      <c r="HJ42" s="116"/>
      <c r="HK42" s="116"/>
      <c r="HL42" s="116"/>
      <c r="HM42" s="116"/>
      <c r="HN42" s="116"/>
      <c r="HO42" s="116"/>
      <c r="HP42" s="116"/>
      <c r="HQ42" s="116"/>
      <c r="HR42" s="116"/>
      <c r="HS42" s="116"/>
      <c r="HT42" s="116"/>
      <c r="HU42" s="116"/>
      <c r="HV42" s="116"/>
      <c r="HW42" s="116"/>
      <c r="HX42" s="116"/>
      <c r="HY42" s="116"/>
      <c r="HZ42" s="116"/>
      <c r="IA42" s="116"/>
      <c r="IB42" s="116"/>
      <c r="IC42" s="116"/>
      <c r="ID42" s="116"/>
      <c r="IE42" s="116"/>
      <c r="IF42" s="116"/>
      <c r="IG42" s="116"/>
      <c r="IH42" s="116"/>
      <c r="II42" s="116"/>
      <c r="IJ42" s="116"/>
      <c r="IK42" s="116"/>
      <c r="IL42" s="116"/>
      <c r="IM42" s="116"/>
      <c r="IN42" s="116"/>
      <c r="IO42" s="116"/>
      <c r="IP42" s="116"/>
      <c r="IQ42" s="116"/>
      <c r="IR42" s="116"/>
      <c r="IS42" s="116"/>
      <c r="IT42" s="116"/>
      <c r="IU42" s="116"/>
      <c r="IV42" s="116"/>
    </row>
    <row r="43" spans="1:256" ht="58.5" customHeight="1" x14ac:dyDescent="0.2">
      <c r="A43" s="116"/>
      <c r="B43" s="170" t="s">
        <v>253</v>
      </c>
      <c r="C43" s="173" t="s">
        <v>254</v>
      </c>
      <c r="D43" s="129" t="s">
        <v>255</v>
      </c>
      <c r="E43" s="129" t="s">
        <v>256</v>
      </c>
      <c r="F43" s="166" t="s">
        <v>257</v>
      </c>
      <c r="G43" s="130">
        <v>9.3299999999999994E-2</v>
      </c>
      <c r="H43" s="131" t="s">
        <v>130</v>
      </c>
      <c r="I43" s="118"/>
      <c r="J43" s="118"/>
      <c r="K43" s="118"/>
      <c r="L43" s="118"/>
      <c r="M43" s="118"/>
      <c r="N43" s="118"/>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c r="AQ43" s="116"/>
      <c r="AR43" s="116"/>
      <c r="AS43" s="116"/>
      <c r="AT43" s="116"/>
      <c r="AU43" s="116"/>
      <c r="AV43" s="116"/>
      <c r="AW43" s="116"/>
      <c r="AX43" s="116"/>
      <c r="AY43" s="116"/>
      <c r="AZ43" s="116"/>
      <c r="BA43" s="116"/>
      <c r="BB43" s="116"/>
      <c r="BC43" s="116"/>
      <c r="BD43" s="116"/>
      <c r="BE43" s="116"/>
      <c r="BF43" s="116"/>
      <c r="BG43" s="116"/>
      <c r="BH43" s="116"/>
      <c r="BI43" s="116"/>
      <c r="BJ43" s="116"/>
      <c r="BK43" s="116"/>
      <c r="BL43" s="116"/>
      <c r="BM43" s="116"/>
      <c r="BN43" s="116"/>
      <c r="BO43" s="116"/>
      <c r="BP43" s="116"/>
      <c r="BQ43" s="116"/>
      <c r="BR43" s="116"/>
      <c r="BS43" s="116"/>
      <c r="BT43" s="116"/>
      <c r="BU43" s="116"/>
      <c r="BV43" s="116"/>
      <c r="BW43" s="116"/>
      <c r="BX43" s="116"/>
      <c r="BY43" s="116"/>
      <c r="BZ43" s="116"/>
      <c r="CA43" s="116"/>
      <c r="CB43" s="116"/>
      <c r="CC43" s="116"/>
      <c r="CD43" s="116"/>
      <c r="CE43" s="116"/>
      <c r="CF43" s="116"/>
      <c r="CG43" s="116"/>
      <c r="CH43" s="116"/>
      <c r="CI43" s="116"/>
      <c r="CJ43" s="116"/>
      <c r="CK43" s="116"/>
      <c r="CL43" s="116"/>
      <c r="CM43" s="116"/>
      <c r="CN43" s="116"/>
      <c r="CO43" s="116"/>
      <c r="CP43" s="116"/>
      <c r="CQ43" s="116"/>
      <c r="CR43" s="116"/>
      <c r="CS43" s="116"/>
      <c r="CT43" s="116"/>
      <c r="CU43" s="116"/>
      <c r="CV43" s="116"/>
      <c r="CW43" s="116"/>
      <c r="CX43" s="116"/>
      <c r="CY43" s="116"/>
      <c r="CZ43" s="116"/>
      <c r="DA43" s="116"/>
      <c r="DB43" s="116"/>
      <c r="DC43" s="116"/>
      <c r="DD43" s="116"/>
      <c r="DE43" s="116"/>
      <c r="DF43" s="116"/>
      <c r="DG43" s="116"/>
      <c r="DH43" s="116"/>
      <c r="DI43" s="116"/>
      <c r="DJ43" s="116"/>
      <c r="DK43" s="116"/>
      <c r="DL43" s="116"/>
      <c r="DM43" s="116"/>
      <c r="DN43" s="116"/>
      <c r="DO43" s="116"/>
      <c r="DP43" s="116"/>
      <c r="DQ43" s="116"/>
      <c r="DR43" s="116"/>
      <c r="DS43" s="116"/>
      <c r="DT43" s="116"/>
      <c r="DU43" s="116"/>
      <c r="DV43" s="116"/>
      <c r="DW43" s="116"/>
      <c r="DX43" s="116"/>
      <c r="DY43" s="116"/>
      <c r="DZ43" s="116"/>
      <c r="EA43" s="116"/>
      <c r="EB43" s="116"/>
      <c r="EC43" s="116"/>
      <c r="ED43" s="116"/>
      <c r="EE43" s="116"/>
      <c r="EF43" s="116"/>
      <c r="EG43" s="116"/>
      <c r="EH43" s="116"/>
      <c r="EI43" s="116"/>
      <c r="EJ43" s="116"/>
      <c r="EK43" s="116"/>
      <c r="EL43" s="116"/>
      <c r="EM43" s="116"/>
      <c r="EN43" s="116"/>
      <c r="EO43" s="116"/>
      <c r="EP43" s="116"/>
      <c r="EQ43" s="116"/>
      <c r="ER43" s="116"/>
      <c r="ES43" s="116"/>
      <c r="ET43" s="116"/>
      <c r="EU43" s="116"/>
      <c r="EV43" s="116"/>
      <c r="EW43" s="116"/>
      <c r="EX43" s="116"/>
      <c r="EY43" s="116"/>
      <c r="EZ43" s="116"/>
      <c r="FA43" s="116"/>
      <c r="FB43" s="116"/>
      <c r="FC43" s="116"/>
      <c r="FD43" s="116"/>
      <c r="FE43" s="116"/>
      <c r="FF43" s="116"/>
      <c r="FG43" s="116"/>
      <c r="FH43" s="116"/>
      <c r="FI43" s="116"/>
      <c r="FJ43" s="116"/>
      <c r="FK43" s="116"/>
      <c r="FL43" s="116"/>
      <c r="FM43" s="116"/>
      <c r="FN43" s="116"/>
      <c r="FO43" s="116"/>
      <c r="FP43" s="116"/>
      <c r="FQ43" s="116"/>
      <c r="FR43" s="116"/>
      <c r="FS43" s="116"/>
      <c r="FT43" s="116"/>
      <c r="FU43" s="116"/>
      <c r="FV43" s="116"/>
      <c r="FW43" s="116"/>
      <c r="FX43" s="116"/>
      <c r="FY43" s="116"/>
      <c r="FZ43" s="116"/>
      <c r="GA43" s="116"/>
      <c r="GB43" s="116"/>
      <c r="GC43" s="116"/>
      <c r="GD43" s="116"/>
      <c r="GE43" s="116"/>
      <c r="GF43" s="116"/>
      <c r="GG43" s="116"/>
      <c r="GH43" s="116"/>
      <c r="GI43" s="116"/>
      <c r="GJ43" s="116"/>
      <c r="GK43" s="116"/>
      <c r="GL43" s="116"/>
      <c r="GM43" s="116"/>
      <c r="GN43" s="116"/>
      <c r="GO43" s="116"/>
      <c r="GP43" s="116"/>
      <c r="GQ43" s="116"/>
      <c r="GR43" s="116"/>
      <c r="GS43" s="116"/>
      <c r="GT43" s="116"/>
      <c r="GU43" s="116"/>
      <c r="GV43" s="116"/>
      <c r="GW43" s="116"/>
      <c r="GX43" s="116"/>
      <c r="GY43" s="116"/>
      <c r="GZ43" s="116"/>
      <c r="HA43" s="116"/>
      <c r="HB43" s="116"/>
      <c r="HC43" s="116"/>
      <c r="HD43" s="116"/>
      <c r="HE43" s="116"/>
      <c r="HF43" s="116"/>
      <c r="HG43" s="116"/>
      <c r="HH43" s="116"/>
      <c r="HI43" s="116"/>
      <c r="HJ43" s="116"/>
      <c r="HK43" s="116"/>
      <c r="HL43" s="116"/>
      <c r="HM43" s="116"/>
      <c r="HN43" s="116"/>
      <c r="HO43" s="116"/>
      <c r="HP43" s="116"/>
      <c r="HQ43" s="116"/>
      <c r="HR43" s="116"/>
      <c r="HS43" s="116"/>
      <c r="HT43" s="116"/>
      <c r="HU43" s="116"/>
      <c r="HV43" s="116"/>
      <c r="HW43" s="116"/>
      <c r="HX43" s="116"/>
      <c r="HY43" s="116"/>
      <c r="HZ43" s="116"/>
      <c r="IA43" s="116"/>
      <c r="IB43" s="116"/>
      <c r="IC43" s="116"/>
      <c r="ID43" s="116"/>
      <c r="IE43" s="116"/>
      <c r="IF43" s="116"/>
      <c r="IG43" s="116"/>
      <c r="IH43" s="116"/>
      <c r="II43" s="116"/>
      <c r="IJ43" s="116"/>
      <c r="IK43" s="116"/>
      <c r="IL43" s="116"/>
      <c r="IM43" s="116"/>
      <c r="IN43" s="116"/>
      <c r="IO43" s="116"/>
      <c r="IP43" s="116"/>
      <c r="IQ43" s="116"/>
      <c r="IR43" s="116"/>
      <c r="IS43" s="116"/>
      <c r="IT43" s="116"/>
      <c r="IU43" s="116"/>
      <c r="IV43" s="116"/>
    </row>
    <row r="44" spans="1:256" ht="45" customHeight="1" x14ac:dyDescent="0.2">
      <c r="A44" s="116"/>
      <c r="B44" s="171"/>
      <c r="C44" s="173"/>
      <c r="D44" s="129" t="s">
        <v>258</v>
      </c>
      <c r="E44" s="129" t="s">
        <v>259</v>
      </c>
      <c r="F44" s="166"/>
      <c r="G44" s="130">
        <v>0.1021</v>
      </c>
      <c r="H44" s="131" t="s">
        <v>131</v>
      </c>
      <c r="I44" s="118"/>
      <c r="J44" s="118"/>
      <c r="K44" s="118"/>
      <c r="L44" s="118"/>
      <c r="M44" s="118"/>
      <c r="N44" s="118"/>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6"/>
      <c r="AL44" s="116"/>
      <c r="AM44" s="116"/>
      <c r="AN44" s="116"/>
      <c r="AO44" s="116"/>
      <c r="AP44" s="116"/>
      <c r="AQ44" s="116"/>
      <c r="AR44" s="116"/>
      <c r="AS44" s="116"/>
      <c r="AT44" s="116"/>
      <c r="AU44" s="116"/>
      <c r="AV44" s="116"/>
      <c r="AW44" s="116"/>
      <c r="AX44" s="116"/>
      <c r="AY44" s="116"/>
      <c r="AZ44" s="116"/>
      <c r="BA44" s="116"/>
      <c r="BB44" s="116"/>
      <c r="BC44" s="116"/>
      <c r="BD44" s="116"/>
      <c r="BE44" s="116"/>
      <c r="BF44" s="116"/>
      <c r="BG44" s="116"/>
      <c r="BH44" s="116"/>
      <c r="BI44" s="116"/>
      <c r="BJ44" s="116"/>
      <c r="BK44" s="116"/>
      <c r="BL44" s="116"/>
      <c r="BM44" s="116"/>
      <c r="BN44" s="116"/>
      <c r="BO44" s="116"/>
      <c r="BP44" s="116"/>
      <c r="BQ44" s="116"/>
      <c r="BR44" s="116"/>
      <c r="BS44" s="116"/>
      <c r="BT44" s="116"/>
      <c r="BU44" s="116"/>
      <c r="BV44" s="116"/>
      <c r="BW44" s="116"/>
      <c r="BX44" s="116"/>
      <c r="BY44" s="116"/>
      <c r="BZ44" s="116"/>
      <c r="CA44" s="116"/>
      <c r="CB44" s="116"/>
      <c r="CC44" s="116"/>
      <c r="CD44" s="116"/>
      <c r="CE44" s="116"/>
      <c r="CF44" s="116"/>
      <c r="CG44" s="116"/>
      <c r="CH44" s="116"/>
      <c r="CI44" s="116"/>
      <c r="CJ44" s="116"/>
      <c r="CK44" s="116"/>
      <c r="CL44" s="116"/>
      <c r="CM44" s="116"/>
      <c r="CN44" s="116"/>
      <c r="CO44" s="116"/>
      <c r="CP44" s="116"/>
      <c r="CQ44" s="116"/>
      <c r="CR44" s="116"/>
      <c r="CS44" s="116"/>
      <c r="CT44" s="116"/>
      <c r="CU44" s="116"/>
      <c r="CV44" s="116"/>
      <c r="CW44" s="116"/>
      <c r="CX44" s="116"/>
      <c r="CY44" s="116"/>
      <c r="CZ44" s="116"/>
      <c r="DA44" s="116"/>
      <c r="DB44" s="116"/>
      <c r="DC44" s="116"/>
      <c r="DD44" s="116"/>
      <c r="DE44" s="116"/>
      <c r="DF44" s="116"/>
      <c r="DG44" s="116"/>
      <c r="DH44" s="116"/>
      <c r="DI44" s="116"/>
      <c r="DJ44" s="116"/>
      <c r="DK44" s="116"/>
      <c r="DL44" s="116"/>
      <c r="DM44" s="116"/>
      <c r="DN44" s="116"/>
      <c r="DO44" s="116"/>
      <c r="DP44" s="116"/>
      <c r="DQ44" s="116"/>
      <c r="DR44" s="116"/>
      <c r="DS44" s="116"/>
      <c r="DT44" s="116"/>
      <c r="DU44" s="116"/>
      <c r="DV44" s="116"/>
      <c r="DW44" s="116"/>
      <c r="DX44" s="116"/>
      <c r="DY44" s="116"/>
      <c r="DZ44" s="116"/>
      <c r="EA44" s="116"/>
      <c r="EB44" s="116"/>
      <c r="EC44" s="116"/>
      <c r="ED44" s="116"/>
      <c r="EE44" s="116"/>
      <c r="EF44" s="116"/>
      <c r="EG44" s="116"/>
      <c r="EH44" s="116"/>
      <c r="EI44" s="116"/>
      <c r="EJ44" s="116"/>
      <c r="EK44" s="116"/>
      <c r="EL44" s="116"/>
      <c r="EM44" s="116"/>
      <c r="EN44" s="116"/>
      <c r="EO44" s="116"/>
      <c r="EP44" s="116"/>
      <c r="EQ44" s="116"/>
      <c r="ER44" s="116"/>
      <c r="ES44" s="116"/>
      <c r="ET44" s="116"/>
      <c r="EU44" s="116"/>
      <c r="EV44" s="116"/>
      <c r="EW44" s="116"/>
      <c r="EX44" s="116"/>
      <c r="EY44" s="116"/>
      <c r="EZ44" s="116"/>
      <c r="FA44" s="116"/>
      <c r="FB44" s="116"/>
      <c r="FC44" s="116"/>
      <c r="FD44" s="116"/>
      <c r="FE44" s="116"/>
      <c r="FF44" s="116"/>
      <c r="FG44" s="116"/>
      <c r="FH44" s="116"/>
      <c r="FI44" s="116"/>
      <c r="FJ44" s="116"/>
      <c r="FK44" s="116"/>
      <c r="FL44" s="116"/>
      <c r="FM44" s="116"/>
      <c r="FN44" s="116"/>
      <c r="FO44" s="116"/>
      <c r="FP44" s="116"/>
      <c r="FQ44" s="116"/>
      <c r="FR44" s="116"/>
      <c r="FS44" s="116"/>
      <c r="FT44" s="116"/>
      <c r="FU44" s="116"/>
      <c r="FV44" s="116"/>
      <c r="FW44" s="116"/>
      <c r="FX44" s="116"/>
      <c r="FY44" s="116"/>
      <c r="FZ44" s="116"/>
      <c r="GA44" s="116"/>
      <c r="GB44" s="116"/>
      <c r="GC44" s="116"/>
      <c r="GD44" s="116"/>
      <c r="GE44" s="116"/>
      <c r="GF44" s="116"/>
      <c r="GG44" s="116"/>
      <c r="GH44" s="116"/>
      <c r="GI44" s="116"/>
      <c r="GJ44" s="116"/>
      <c r="GK44" s="116"/>
      <c r="GL44" s="116"/>
      <c r="GM44" s="116"/>
      <c r="GN44" s="116"/>
      <c r="GO44" s="116"/>
      <c r="GP44" s="116"/>
      <c r="GQ44" s="116"/>
      <c r="GR44" s="116"/>
      <c r="GS44" s="116"/>
      <c r="GT44" s="116"/>
      <c r="GU44" s="116"/>
      <c r="GV44" s="116"/>
      <c r="GW44" s="116"/>
      <c r="GX44" s="116"/>
      <c r="GY44" s="116"/>
      <c r="GZ44" s="116"/>
      <c r="HA44" s="116"/>
      <c r="HB44" s="116"/>
      <c r="HC44" s="116"/>
      <c r="HD44" s="116"/>
      <c r="HE44" s="116"/>
      <c r="HF44" s="116"/>
      <c r="HG44" s="116"/>
      <c r="HH44" s="116"/>
      <c r="HI44" s="116"/>
      <c r="HJ44" s="116"/>
      <c r="HK44" s="116"/>
      <c r="HL44" s="116"/>
      <c r="HM44" s="116"/>
      <c r="HN44" s="116"/>
      <c r="HO44" s="116"/>
      <c r="HP44" s="116"/>
      <c r="HQ44" s="116"/>
      <c r="HR44" s="116"/>
      <c r="HS44" s="116"/>
      <c r="HT44" s="116"/>
      <c r="HU44" s="116"/>
      <c r="HV44" s="116"/>
      <c r="HW44" s="116"/>
      <c r="HX44" s="116"/>
      <c r="HY44" s="116"/>
      <c r="HZ44" s="116"/>
      <c r="IA44" s="116"/>
      <c r="IB44" s="116"/>
      <c r="IC44" s="116"/>
      <c r="ID44" s="116"/>
      <c r="IE44" s="116"/>
      <c r="IF44" s="116"/>
      <c r="IG44" s="116"/>
      <c r="IH44" s="116"/>
      <c r="II44" s="116"/>
      <c r="IJ44" s="116"/>
      <c r="IK44" s="116"/>
      <c r="IL44" s="116"/>
      <c r="IM44" s="116"/>
      <c r="IN44" s="116"/>
      <c r="IO44" s="116"/>
      <c r="IP44" s="116"/>
      <c r="IQ44" s="116"/>
      <c r="IR44" s="116"/>
      <c r="IS44" s="116"/>
      <c r="IT44" s="116"/>
      <c r="IU44" s="116"/>
      <c r="IV44" s="116"/>
    </row>
    <row r="45" spans="1:256" ht="43.5" customHeight="1" x14ac:dyDescent="0.2">
      <c r="A45" s="116"/>
      <c r="B45" s="171"/>
      <c r="C45" s="173"/>
      <c r="D45" s="129" t="s">
        <v>260</v>
      </c>
      <c r="E45" s="129" t="s">
        <v>261</v>
      </c>
      <c r="F45" s="166"/>
      <c r="G45" s="130">
        <v>0.1183</v>
      </c>
      <c r="H45" s="131" t="s">
        <v>132</v>
      </c>
      <c r="I45" s="120"/>
      <c r="J45" s="120"/>
      <c r="K45" s="120"/>
      <c r="L45" s="120"/>
      <c r="M45" s="121"/>
      <c r="N45" s="121"/>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6"/>
      <c r="BG45" s="116"/>
      <c r="BH45" s="116"/>
      <c r="BI45" s="116"/>
      <c r="BJ45" s="116"/>
      <c r="BK45" s="116"/>
      <c r="BL45" s="116"/>
      <c r="BM45" s="116"/>
      <c r="BN45" s="116"/>
      <c r="BO45" s="116"/>
      <c r="BP45" s="116"/>
      <c r="BQ45" s="116"/>
      <c r="BR45" s="116"/>
      <c r="BS45" s="116"/>
      <c r="BT45" s="116"/>
      <c r="BU45" s="116"/>
      <c r="BV45" s="116"/>
      <c r="BW45" s="116"/>
      <c r="BX45" s="116"/>
      <c r="BY45" s="116"/>
      <c r="BZ45" s="116"/>
      <c r="CA45" s="116"/>
      <c r="CB45" s="116"/>
      <c r="CC45" s="116"/>
      <c r="CD45" s="116"/>
      <c r="CE45" s="116"/>
      <c r="CF45" s="116"/>
      <c r="CG45" s="116"/>
      <c r="CH45" s="116"/>
      <c r="CI45" s="116"/>
      <c r="CJ45" s="116"/>
      <c r="CK45" s="116"/>
      <c r="CL45" s="116"/>
      <c r="CM45" s="116"/>
      <c r="CN45" s="116"/>
      <c r="CO45" s="116"/>
      <c r="CP45" s="116"/>
      <c r="CQ45" s="116"/>
      <c r="CR45" s="116"/>
      <c r="CS45" s="116"/>
      <c r="CT45" s="116"/>
      <c r="CU45" s="116"/>
      <c r="CV45" s="116"/>
      <c r="CW45" s="116"/>
      <c r="CX45" s="116"/>
      <c r="CY45" s="116"/>
      <c r="CZ45" s="116"/>
      <c r="DA45" s="116"/>
      <c r="DB45" s="116"/>
      <c r="DC45" s="116"/>
      <c r="DD45" s="116"/>
      <c r="DE45" s="116"/>
      <c r="DF45" s="116"/>
      <c r="DG45" s="116"/>
      <c r="DH45" s="116"/>
      <c r="DI45" s="116"/>
      <c r="DJ45" s="116"/>
      <c r="DK45" s="116"/>
      <c r="DL45" s="116"/>
      <c r="DM45" s="116"/>
      <c r="DN45" s="116"/>
      <c r="DO45" s="116"/>
      <c r="DP45" s="116"/>
      <c r="DQ45" s="116"/>
      <c r="DR45" s="116"/>
      <c r="DS45" s="116"/>
      <c r="DT45" s="116"/>
      <c r="DU45" s="116"/>
      <c r="DV45" s="116"/>
      <c r="DW45" s="116"/>
      <c r="DX45" s="116"/>
      <c r="DY45" s="116"/>
      <c r="DZ45" s="116"/>
      <c r="EA45" s="116"/>
      <c r="EB45" s="116"/>
      <c r="EC45" s="116"/>
      <c r="ED45" s="116"/>
      <c r="EE45" s="116"/>
      <c r="EF45" s="116"/>
      <c r="EG45" s="116"/>
      <c r="EH45" s="116"/>
      <c r="EI45" s="116"/>
      <c r="EJ45" s="116"/>
      <c r="EK45" s="116"/>
      <c r="EL45" s="116"/>
      <c r="EM45" s="116"/>
      <c r="EN45" s="116"/>
      <c r="EO45" s="116"/>
      <c r="EP45" s="116"/>
      <c r="EQ45" s="116"/>
      <c r="ER45" s="116"/>
      <c r="ES45" s="116"/>
      <c r="ET45" s="116"/>
      <c r="EU45" s="116"/>
      <c r="EV45" s="116"/>
      <c r="EW45" s="116"/>
      <c r="EX45" s="116"/>
      <c r="EY45" s="116"/>
      <c r="EZ45" s="116"/>
      <c r="FA45" s="116"/>
      <c r="FB45" s="116"/>
      <c r="FC45" s="116"/>
      <c r="FD45" s="116"/>
      <c r="FE45" s="116"/>
      <c r="FF45" s="116"/>
      <c r="FG45" s="116"/>
      <c r="FH45" s="116"/>
      <c r="FI45" s="116"/>
      <c r="FJ45" s="116"/>
      <c r="FK45" s="116"/>
      <c r="FL45" s="116"/>
      <c r="FM45" s="116"/>
      <c r="FN45" s="116"/>
      <c r="FO45" s="116"/>
      <c r="FP45" s="116"/>
      <c r="FQ45" s="116"/>
      <c r="FR45" s="116"/>
      <c r="FS45" s="116"/>
      <c r="FT45" s="116"/>
      <c r="FU45" s="116"/>
      <c r="FV45" s="116"/>
      <c r="FW45" s="116"/>
      <c r="FX45" s="116"/>
      <c r="FY45" s="116"/>
      <c r="FZ45" s="116"/>
      <c r="GA45" s="116"/>
      <c r="GB45" s="116"/>
      <c r="GC45" s="116"/>
      <c r="GD45" s="116"/>
      <c r="GE45" s="116"/>
      <c r="GF45" s="116"/>
      <c r="GG45" s="116"/>
      <c r="GH45" s="116"/>
      <c r="GI45" s="116"/>
      <c r="GJ45" s="116"/>
      <c r="GK45" s="116"/>
      <c r="GL45" s="116"/>
      <c r="GM45" s="116"/>
      <c r="GN45" s="116"/>
      <c r="GO45" s="116"/>
      <c r="GP45" s="116"/>
      <c r="GQ45" s="116"/>
      <c r="GR45" s="116"/>
      <c r="GS45" s="116"/>
      <c r="GT45" s="116"/>
      <c r="GU45" s="116"/>
      <c r="GV45" s="116"/>
      <c r="GW45" s="116"/>
      <c r="GX45" s="116"/>
      <c r="GY45" s="116"/>
      <c r="GZ45" s="116"/>
      <c r="HA45" s="116"/>
      <c r="HB45" s="116"/>
      <c r="HC45" s="116"/>
      <c r="HD45" s="116"/>
      <c r="HE45" s="116"/>
      <c r="HF45" s="116"/>
      <c r="HG45" s="116"/>
      <c r="HH45" s="116"/>
      <c r="HI45" s="116"/>
      <c r="HJ45" s="116"/>
      <c r="HK45" s="116"/>
      <c r="HL45" s="116"/>
      <c r="HM45" s="116"/>
      <c r="HN45" s="116"/>
      <c r="HO45" s="116"/>
      <c r="HP45" s="116"/>
      <c r="HQ45" s="116"/>
      <c r="HR45" s="116"/>
      <c r="HS45" s="116"/>
      <c r="HT45" s="116"/>
      <c r="HU45" s="116"/>
      <c r="HV45" s="116"/>
      <c r="HW45" s="116"/>
      <c r="HX45" s="116"/>
      <c r="HY45" s="116"/>
      <c r="HZ45" s="116"/>
      <c r="IA45" s="116"/>
      <c r="IB45" s="116"/>
      <c r="IC45" s="116"/>
      <c r="ID45" s="116"/>
      <c r="IE45" s="116"/>
      <c r="IF45" s="116"/>
      <c r="IG45" s="116"/>
      <c r="IH45" s="116"/>
      <c r="II45" s="116"/>
      <c r="IJ45" s="116"/>
      <c r="IK45" s="116"/>
      <c r="IL45" s="116"/>
      <c r="IM45" s="116"/>
      <c r="IN45" s="116"/>
      <c r="IO45" s="116"/>
      <c r="IP45" s="116"/>
      <c r="IQ45" s="116"/>
      <c r="IR45" s="116"/>
      <c r="IS45" s="116"/>
      <c r="IT45" s="116"/>
      <c r="IU45" s="116"/>
      <c r="IV45" s="116"/>
    </row>
    <row r="46" spans="1:256" ht="45" customHeight="1" x14ac:dyDescent="0.2">
      <c r="A46" s="116"/>
      <c r="B46" s="171"/>
      <c r="C46" s="173"/>
      <c r="D46" s="129" t="s">
        <v>262</v>
      </c>
      <c r="E46" s="129" t="s">
        <v>263</v>
      </c>
      <c r="F46" s="166"/>
      <c r="G46" s="130">
        <v>8.5300000000000001E-2</v>
      </c>
      <c r="H46" s="131" t="s">
        <v>264</v>
      </c>
      <c r="I46" s="118"/>
      <c r="J46" s="118"/>
      <c r="K46" s="118"/>
      <c r="L46" s="118"/>
      <c r="M46" s="118"/>
      <c r="N46" s="118"/>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16"/>
      <c r="AM46" s="116"/>
      <c r="AN46" s="116"/>
      <c r="AO46" s="116"/>
      <c r="AP46" s="116"/>
      <c r="AQ46" s="116"/>
      <c r="AR46" s="116"/>
      <c r="AS46" s="116"/>
      <c r="AT46" s="116"/>
      <c r="AU46" s="116"/>
      <c r="AV46" s="116"/>
      <c r="AW46" s="116"/>
      <c r="AX46" s="116"/>
      <c r="AY46" s="116"/>
      <c r="AZ46" s="116"/>
      <c r="BA46" s="116"/>
      <c r="BB46" s="116"/>
      <c r="BC46" s="116"/>
      <c r="BD46" s="116"/>
      <c r="BE46" s="116"/>
      <c r="BF46" s="116"/>
      <c r="BG46" s="116"/>
      <c r="BH46" s="116"/>
      <c r="BI46" s="116"/>
      <c r="BJ46" s="116"/>
      <c r="BK46" s="116"/>
      <c r="BL46" s="116"/>
      <c r="BM46" s="116"/>
      <c r="BN46" s="116"/>
      <c r="BO46" s="116"/>
      <c r="BP46" s="116"/>
      <c r="BQ46" s="116"/>
      <c r="BR46" s="116"/>
      <c r="BS46" s="116"/>
      <c r="BT46" s="116"/>
      <c r="BU46" s="116"/>
      <c r="BV46" s="116"/>
      <c r="BW46" s="116"/>
      <c r="BX46" s="116"/>
      <c r="BY46" s="116"/>
      <c r="BZ46" s="116"/>
      <c r="CA46" s="116"/>
      <c r="CB46" s="116"/>
      <c r="CC46" s="116"/>
      <c r="CD46" s="116"/>
      <c r="CE46" s="116"/>
      <c r="CF46" s="116"/>
      <c r="CG46" s="116"/>
      <c r="CH46" s="116"/>
      <c r="CI46" s="116"/>
      <c r="CJ46" s="116"/>
      <c r="CK46" s="116"/>
      <c r="CL46" s="116"/>
      <c r="CM46" s="116"/>
      <c r="CN46" s="116"/>
      <c r="CO46" s="116"/>
      <c r="CP46" s="116"/>
      <c r="CQ46" s="116"/>
      <c r="CR46" s="116"/>
      <c r="CS46" s="116"/>
      <c r="CT46" s="116"/>
      <c r="CU46" s="116"/>
      <c r="CV46" s="116"/>
      <c r="CW46" s="116"/>
      <c r="CX46" s="116"/>
      <c r="CY46" s="116"/>
      <c r="CZ46" s="116"/>
      <c r="DA46" s="116"/>
      <c r="DB46" s="116"/>
      <c r="DC46" s="116"/>
      <c r="DD46" s="116"/>
      <c r="DE46" s="116"/>
      <c r="DF46" s="116"/>
      <c r="DG46" s="116"/>
      <c r="DH46" s="116"/>
      <c r="DI46" s="116"/>
      <c r="DJ46" s="116"/>
      <c r="DK46" s="116"/>
      <c r="DL46" s="116"/>
      <c r="DM46" s="116"/>
      <c r="DN46" s="116"/>
      <c r="DO46" s="116"/>
      <c r="DP46" s="116"/>
      <c r="DQ46" s="116"/>
      <c r="DR46" s="116"/>
      <c r="DS46" s="116"/>
      <c r="DT46" s="116"/>
      <c r="DU46" s="116"/>
      <c r="DV46" s="116"/>
      <c r="DW46" s="116"/>
      <c r="DX46" s="116"/>
      <c r="DY46" s="116"/>
      <c r="DZ46" s="116"/>
      <c r="EA46" s="116"/>
      <c r="EB46" s="116"/>
      <c r="EC46" s="116"/>
      <c r="ED46" s="116"/>
      <c r="EE46" s="116"/>
      <c r="EF46" s="116"/>
      <c r="EG46" s="116"/>
      <c r="EH46" s="116"/>
      <c r="EI46" s="116"/>
      <c r="EJ46" s="116"/>
      <c r="EK46" s="116"/>
      <c r="EL46" s="116"/>
      <c r="EM46" s="116"/>
      <c r="EN46" s="116"/>
      <c r="EO46" s="116"/>
      <c r="EP46" s="116"/>
      <c r="EQ46" s="116"/>
      <c r="ER46" s="116"/>
      <c r="ES46" s="116"/>
      <c r="ET46" s="116"/>
      <c r="EU46" s="116"/>
      <c r="EV46" s="116"/>
      <c r="EW46" s="116"/>
      <c r="EX46" s="116"/>
      <c r="EY46" s="116"/>
      <c r="EZ46" s="116"/>
      <c r="FA46" s="116"/>
      <c r="FB46" s="116"/>
      <c r="FC46" s="116"/>
      <c r="FD46" s="116"/>
      <c r="FE46" s="116"/>
      <c r="FF46" s="116"/>
      <c r="FG46" s="116"/>
      <c r="FH46" s="116"/>
      <c r="FI46" s="116"/>
      <c r="FJ46" s="116"/>
      <c r="FK46" s="116"/>
      <c r="FL46" s="116"/>
      <c r="FM46" s="116"/>
      <c r="FN46" s="116"/>
      <c r="FO46" s="116"/>
      <c r="FP46" s="116"/>
      <c r="FQ46" s="116"/>
      <c r="FR46" s="116"/>
      <c r="FS46" s="116"/>
      <c r="FT46" s="116"/>
      <c r="FU46" s="116"/>
      <c r="FV46" s="116"/>
      <c r="FW46" s="116"/>
      <c r="FX46" s="116"/>
      <c r="FY46" s="116"/>
      <c r="FZ46" s="116"/>
      <c r="GA46" s="116"/>
      <c r="GB46" s="116"/>
      <c r="GC46" s="116"/>
      <c r="GD46" s="116"/>
      <c r="GE46" s="116"/>
      <c r="GF46" s="116"/>
      <c r="GG46" s="116"/>
      <c r="GH46" s="116"/>
      <c r="GI46" s="116"/>
      <c r="GJ46" s="116"/>
      <c r="GK46" s="116"/>
      <c r="GL46" s="116"/>
      <c r="GM46" s="116"/>
      <c r="GN46" s="116"/>
      <c r="GO46" s="116"/>
      <c r="GP46" s="116"/>
      <c r="GQ46" s="116"/>
      <c r="GR46" s="116"/>
      <c r="GS46" s="116"/>
      <c r="GT46" s="116"/>
      <c r="GU46" s="116"/>
      <c r="GV46" s="116"/>
      <c r="GW46" s="116"/>
      <c r="GX46" s="116"/>
      <c r="GY46" s="116"/>
      <c r="GZ46" s="116"/>
      <c r="HA46" s="116"/>
      <c r="HB46" s="116"/>
      <c r="HC46" s="116"/>
      <c r="HD46" s="116"/>
      <c r="HE46" s="116"/>
      <c r="HF46" s="116"/>
      <c r="HG46" s="116"/>
      <c r="HH46" s="116"/>
      <c r="HI46" s="116"/>
      <c r="HJ46" s="116"/>
      <c r="HK46" s="116"/>
      <c r="HL46" s="116"/>
      <c r="HM46" s="116"/>
      <c r="HN46" s="116"/>
      <c r="HO46" s="116"/>
      <c r="HP46" s="116"/>
      <c r="HQ46" s="116"/>
      <c r="HR46" s="116"/>
      <c r="HS46" s="116"/>
      <c r="HT46" s="116"/>
      <c r="HU46" s="116"/>
      <c r="HV46" s="116"/>
      <c r="HW46" s="116"/>
      <c r="HX46" s="116"/>
      <c r="HY46" s="116"/>
      <c r="HZ46" s="116"/>
      <c r="IA46" s="116"/>
      <c r="IB46" s="116"/>
      <c r="IC46" s="116"/>
      <c r="ID46" s="116"/>
      <c r="IE46" s="116"/>
      <c r="IF46" s="116"/>
      <c r="IG46" s="116"/>
      <c r="IH46" s="116"/>
      <c r="II46" s="116"/>
      <c r="IJ46" s="116"/>
      <c r="IK46" s="116"/>
      <c r="IL46" s="116"/>
      <c r="IM46" s="116"/>
      <c r="IN46" s="116"/>
      <c r="IO46" s="116"/>
      <c r="IP46" s="116"/>
      <c r="IQ46" s="116"/>
      <c r="IR46" s="116"/>
      <c r="IS46" s="116"/>
      <c r="IT46" s="116"/>
      <c r="IU46" s="116"/>
      <c r="IV46" s="116"/>
    </row>
    <row r="47" spans="1:256" ht="47.25" customHeight="1" x14ac:dyDescent="0.2">
      <c r="A47" s="116"/>
      <c r="B47" s="171"/>
      <c r="C47" s="132" t="s">
        <v>265</v>
      </c>
      <c r="D47" s="132" t="s">
        <v>257</v>
      </c>
      <c r="E47" s="132" t="s">
        <v>266</v>
      </c>
      <c r="F47" s="166"/>
      <c r="G47" s="133">
        <v>0.1183</v>
      </c>
      <c r="H47" s="134" t="s">
        <v>133</v>
      </c>
      <c r="I47" s="118"/>
      <c r="J47" s="118"/>
      <c r="K47" s="118"/>
      <c r="L47" s="118"/>
      <c r="M47" s="118"/>
      <c r="N47" s="118"/>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6"/>
      <c r="BG47" s="116"/>
      <c r="BH47" s="116"/>
      <c r="BI47" s="116"/>
      <c r="BJ47" s="116"/>
      <c r="BK47" s="116"/>
      <c r="BL47" s="116"/>
      <c r="BM47" s="116"/>
      <c r="BN47" s="116"/>
      <c r="BO47" s="116"/>
      <c r="BP47" s="116"/>
      <c r="BQ47" s="116"/>
      <c r="BR47" s="116"/>
      <c r="BS47" s="116"/>
      <c r="BT47" s="116"/>
      <c r="BU47" s="116"/>
      <c r="BV47" s="116"/>
      <c r="BW47" s="116"/>
      <c r="BX47" s="116"/>
      <c r="BY47" s="116"/>
      <c r="BZ47" s="116"/>
      <c r="CA47" s="116"/>
      <c r="CB47" s="116"/>
      <c r="CC47" s="116"/>
      <c r="CD47" s="116"/>
      <c r="CE47" s="116"/>
      <c r="CF47" s="116"/>
      <c r="CG47" s="116"/>
      <c r="CH47" s="116"/>
      <c r="CI47" s="116"/>
      <c r="CJ47" s="116"/>
      <c r="CK47" s="116"/>
      <c r="CL47" s="116"/>
      <c r="CM47" s="116"/>
      <c r="CN47" s="116"/>
      <c r="CO47" s="116"/>
      <c r="CP47" s="116"/>
      <c r="CQ47" s="116"/>
      <c r="CR47" s="116"/>
      <c r="CS47" s="116"/>
      <c r="CT47" s="116"/>
      <c r="CU47" s="116"/>
      <c r="CV47" s="116"/>
      <c r="CW47" s="116"/>
      <c r="CX47" s="116"/>
      <c r="CY47" s="116"/>
      <c r="CZ47" s="116"/>
      <c r="DA47" s="116"/>
      <c r="DB47" s="116"/>
      <c r="DC47" s="116"/>
      <c r="DD47" s="116"/>
      <c r="DE47" s="116"/>
      <c r="DF47" s="116"/>
      <c r="DG47" s="116"/>
      <c r="DH47" s="116"/>
      <c r="DI47" s="116"/>
      <c r="DJ47" s="116"/>
      <c r="DK47" s="116"/>
      <c r="DL47" s="116"/>
      <c r="DM47" s="116"/>
      <c r="DN47" s="116"/>
      <c r="DO47" s="116"/>
      <c r="DP47" s="116"/>
      <c r="DQ47" s="116"/>
      <c r="DR47" s="116"/>
      <c r="DS47" s="116"/>
      <c r="DT47" s="116"/>
      <c r="DU47" s="116"/>
      <c r="DV47" s="116"/>
      <c r="DW47" s="116"/>
      <c r="DX47" s="116"/>
      <c r="DY47" s="116"/>
      <c r="DZ47" s="116"/>
      <c r="EA47" s="116"/>
      <c r="EB47" s="116"/>
      <c r="EC47" s="116"/>
      <c r="ED47" s="116"/>
      <c r="EE47" s="116"/>
      <c r="EF47" s="116"/>
      <c r="EG47" s="116"/>
      <c r="EH47" s="116"/>
      <c r="EI47" s="116"/>
      <c r="EJ47" s="116"/>
      <c r="EK47" s="116"/>
      <c r="EL47" s="116"/>
      <c r="EM47" s="116"/>
      <c r="EN47" s="116"/>
      <c r="EO47" s="116"/>
      <c r="EP47" s="116"/>
      <c r="EQ47" s="116"/>
      <c r="ER47" s="116"/>
      <c r="ES47" s="116"/>
      <c r="ET47" s="116"/>
      <c r="EU47" s="116"/>
      <c r="EV47" s="116"/>
      <c r="EW47" s="116"/>
      <c r="EX47" s="116"/>
      <c r="EY47" s="116"/>
      <c r="EZ47" s="116"/>
      <c r="FA47" s="116"/>
      <c r="FB47" s="116"/>
      <c r="FC47" s="116"/>
      <c r="FD47" s="116"/>
      <c r="FE47" s="116"/>
      <c r="FF47" s="116"/>
      <c r="FG47" s="116"/>
      <c r="FH47" s="116"/>
      <c r="FI47" s="116"/>
      <c r="FJ47" s="116"/>
      <c r="FK47" s="116"/>
      <c r="FL47" s="116"/>
      <c r="FM47" s="116"/>
      <c r="FN47" s="116"/>
      <c r="FO47" s="116"/>
      <c r="FP47" s="116"/>
      <c r="FQ47" s="116"/>
      <c r="FR47" s="116"/>
      <c r="FS47" s="116"/>
      <c r="FT47" s="116"/>
      <c r="FU47" s="116"/>
      <c r="FV47" s="116"/>
      <c r="FW47" s="116"/>
      <c r="FX47" s="116"/>
      <c r="FY47" s="116"/>
      <c r="FZ47" s="116"/>
      <c r="GA47" s="116"/>
      <c r="GB47" s="116"/>
      <c r="GC47" s="116"/>
      <c r="GD47" s="116"/>
      <c r="GE47" s="116"/>
      <c r="GF47" s="116"/>
      <c r="GG47" s="116"/>
      <c r="GH47" s="116"/>
      <c r="GI47" s="116"/>
      <c r="GJ47" s="116"/>
      <c r="GK47" s="116"/>
      <c r="GL47" s="116"/>
      <c r="GM47" s="116"/>
      <c r="GN47" s="116"/>
      <c r="GO47" s="116"/>
      <c r="GP47" s="116"/>
      <c r="GQ47" s="116"/>
      <c r="GR47" s="116"/>
      <c r="GS47" s="116"/>
      <c r="GT47" s="116"/>
      <c r="GU47" s="116"/>
      <c r="GV47" s="116"/>
      <c r="GW47" s="116"/>
      <c r="GX47" s="116"/>
      <c r="GY47" s="116"/>
      <c r="GZ47" s="116"/>
      <c r="HA47" s="116"/>
      <c r="HB47" s="116"/>
      <c r="HC47" s="116"/>
      <c r="HD47" s="116"/>
      <c r="HE47" s="116"/>
      <c r="HF47" s="116"/>
      <c r="HG47" s="116"/>
      <c r="HH47" s="116"/>
      <c r="HI47" s="116"/>
      <c r="HJ47" s="116"/>
      <c r="HK47" s="116"/>
      <c r="HL47" s="116"/>
      <c r="HM47" s="116"/>
      <c r="HN47" s="116"/>
      <c r="HO47" s="116"/>
      <c r="HP47" s="116"/>
      <c r="HQ47" s="116"/>
      <c r="HR47" s="116"/>
      <c r="HS47" s="116"/>
      <c r="HT47" s="116"/>
      <c r="HU47" s="116"/>
      <c r="HV47" s="116"/>
      <c r="HW47" s="116"/>
      <c r="HX47" s="116"/>
      <c r="HY47" s="116"/>
      <c r="HZ47" s="116"/>
      <c r="IA47" s="116"/>
      <c r="IB47" s="116"/>
      <c r="IC47" s="116"/>
      <c r="ID47" s="116"/>
      <c r="IE47" s="116"/>
      <c r="IF47" s="116"/>
      <c r="IG47" s="116"/>
      <c r="IH47" s="116"/>
      <c r="II47" s="116"/>
      <c r="IJ47" s="116"/>
      <c r="IK47" s="116"/>
      <c r="IL47" s="116"/>
      <c r="IM47" s="116"/>
      <c r="IN47" s="116"/>
      <c r="IO47" s="116"/>
      <c r="IP47" s="116"/>
      <c r="IQ47" s="116"/>
      <c r="IR47" s="116"/>
      <c r="IS47" s="116"/>
      <c r="IT47" s="116"/>
      <c r="IU47" s="116"/>
      <c r="IV47" s="116"/>
    </row>
    <row r="48" spans="1:256" ht="45" customHeight="1" x14ac:dyDescent="0.2">
      <c r="A48" s="116"/>
      <c r="B48" s="171"/>
      <c r="C48" s="173" t="s">
        <v>267</v>
      </c>
      <c r="D48" s="129" t="s">
        <v>255</v>
      </c>
      <c r="E48" s="129" t="s">
        <v>256</v>
      </c>
      <c r="F48" s="166"/>
      <c r="G48" s="130">
        <v>9.3299999999999994E-2</v>
      </c>
      <c r="H48" s="131" t="s">
        <v>134</v>
      </c>
      <c r="I48" s="118"/>
      <c r="J48" s="118"/>
      <c r="K48" s="118"/>
      <c r="L48" s="118"/>
      <c r="M48" s="118"/>
      <c r="N48" s="118"/>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116"/>
      <c r="BA48" s="116"/>
      <c r="BB48" s="116"/>
      <c r="BC48" s="116"/>
      <c r="BD48" s="116"/>
      <c r="BE48" s="116"/>
      <c r="BF48" s="116"/>
      <c r="BG48" s="116"/>
      <c r="BH48" s="116"/>
      <c r="BI48" s="116"/>
      <c r="BJ48" s="116"/>
      <c r="BK48" s="116"/>
      <c r="BL48" s="116"/>
      <c r="BM48" s="116"/>
      <c r="BN48" s="116"/>
      <c r="BO48" s="116"/>
      <c r="BP48" s="116"/>
      <c r="BQ48" s="116"/>
      <c r="BR48" s="116"/>
      <c r="BS48" s="116"/>
      <c r="BT48" s="116"/>
      <c r="BU48" s="116"/>
      <c r="BV48" s="116"/>
      <c r="BW48" s="116"/>
      <c r="BX48" s="116"/>
      <c r="BY48" s="116"/>
      <c r="BZ48" s="116"/>
      <c r="CA48" s="116"/>
      <c r="CB48" s="116"/>
      <c r="CC48" s="116"/>
      <c r="CD48" s="116"/>
      <c r="CE48" s="116"/>
      <c r="CF48" s="116"/>
      <c r="CG48" s="116"/>
      <c r="CH48" s="116"/>
      <c r="CI48" s="116"/>
      <c r="CJ48" s="116"/>
      <c r="CK48" s="116"/>
      <c r="CL48" s="116"/>
      <c r="CM48" s="116"/>
      <c r="CN48" s="116"/>
      <c r="CO48" s="116"/>
      <c r="CP48" s="116"/>
      <c r="CQ48" s="116"/>
      <c r="CR48" s="116"/>
      <c r="CS48" s="116"/>
      <c r="CT48" s="116"/>
      <c r="CU48" s="116"/>
      <c r="CV48" s="116"/>
      <c r="CW48" s="116"/>
      <c r="CX48" s="116"/>
      <c r="CY48" s="116"/>
      <c r="CZ48" s="116"/>
      <c r="DA48" s="116"/>
      <c r="DB48" s="116"/>
      <c r="DC48" s="116"/>
      <c r="DD48" s="116"/>
      <c r="DE48" s="116"/>
      <c r="DF48" s="116"/>
      <c r="DG48" s="116"/>
      <c r="DH48" s="116"/>
      <c r="DI48" s="116"/>
      <c r="DJ48" s="116"/>
      <c r="DK48" s="116"/>
      <c r="DL48" s="116"/>
      <c r="DM48" s="116"/>
      <c r="DN48" s="116"/>
      <c r="DO48" s="116"/>
      <c r="DP48" s="116"/>
      <c r="DQ48" s="116"/>
      <c r="DR48" s="116"/>
      <c r="DS48" s="116"/>
      <c r="DT48" s="116"/>
      <c r="DU48" s="116"/>
      <c r="DV48" s="116"/>
      <c r="DW48" s="116"/>
      <c r="DX48" s="116"/>
      <c r="DY48" s="116"/>
      <c r="DZ48" s="116"/>
      <c r="EA48" s="116"/>
      <c r="EB48" s="116"/>
      <c r="EC48" s="116"/>
      <c r="ED48" s="116"/>
      <c r="EE48" s="116"/>
      <c r="EF48" s="116"/>
      <c r="EG48" s="116"/>
      <c r="EH48" s="116"/>
      <c r="EI48" s="116"/>
      <c r="EJ48" s="116"/>
      <c r="EK48" s="116"/>
      <c r="EL48" s="116"/>
      <c r="EM48" s="116"/>
      <c r="EN48" s="116"/>
      <c r="EO48" s="116"/>
      <c r="EP48" s="116"/>
      <c r="EQ48" s="116"/>
      <c r="ER48" s="116"/>
      <c r="ES48" s="116"/>
      <c r="ET48" s="116"/>
      <c r="EU48" s="116"/>
      <c r="EV48" s="116"/>
      <c r="EW48" s="116"/>
      <c r="EX48" s="116"/>
      <c r="EY48" s="116"/>
      <c r="EZ48" s="116"/>
      <c r="FA48" s="116"/>
      <c r="FB48" s="116"/>
      <c r="FC48" s="116"/>
      <c r="FD48" s="116"/>
      <c r="FE48" s="116"/>
      <c r="FF48" s="116"/>
      <c r="FG48" s="116"/>
      <c r="FH48" s="116"/>
      <c r="FI48" s="116"/>
      <c r="FJ48" s="116"/>
      <c r="FK48" s="116"/>
      <c r="FL48" s="116"/>
      <c r="FM48" s="116"/>
      <c r="FN48" s="116"/>
      <c r="FO48" s="116"/>
      <c r="FP48" s="116"/>
      <c r="FQ48" s="116"/>
      <c r="FR48" s="116"/>
      <c r="FS48" s="116"/>
      <c r="FT48" s="116"/>
      <c r="FU48" s="116"/>
      <c r="FV48" s="116"/>
      <c r="FW48" s="116"/>
      <c r="FX48" s="116"/>
      <c r="FY48" s="116"/>
      <c r="FZ48" s="116"/>
      <c r="GA48" s="116"/>
      <c r="GB48" s="116"/>
      <c r="GC48" s="116"/>
      <c r="GD48" s="116"/>
      <c r="GE48" s="116"/>
      <c r="GF48" s="116"/>
      <c r="GG48" s="116"/>
      <c r="GH48" s="116"/>
      <c r="GI48" s="116"/>
      <c r="GJ48" s="116"/>
      <c r="GK48" s="116"/>
      <c r="GL48" s="116"/>
      <c r="GM48" s="116"/>
      <c r="GN48" s="116"/>
      <c r="GO48" s="116"/>
      <c r="GP48" s="116"/>
      <c r="GQ48" s="116"/>
      <c r="GR48" s="116"/>
      <c r="GS48" s="116"/>
      <c r="GT48" s="116"/>
      <c r="GU48" s="116"/>
      <c r="GV48" s="116"/>
      <c r="GW48" s="116"/>
      <c r="GX48" s="116"/>
      <c r="GY48" s="116"/>
      <c r="GZ48" s="116"/>
      <c r="HA48" s="116"/>
      <c r="HB48" s="116"/>
      <c r="HC48" s="116"/>
      <c r="HD48" s="116"/>
      <c r="HE48" s="116"/>
      <c r="HF48" s="116"/>
      <c r="HG48" s="116"/>
      <c r="HH48" s="116"/>
      <c r="HI48" s="116"/>
      <c r="HJ48" s="116"/>
      <c r="HK48" s="116"/>
      <c r="HL48" s="116"/>
      <c r="HM48" s="116"/>
      <c r="HN48" s="116"/>
      <c r="HO48" s="116"/>
      <c r="HP48" s="116"/>
      <c r="HQ48" s="116"/>
      <c r="HR48" s="116"/>
      <c r="HS48" s="116"/>
      <c r="HT48" s="116"/>
      <c r="HU48" s="116"/>
      <c r="HV48" s="116"/>
      <c r="HW48" s="116"/>
      <c r="HX48" s="116"/>
      <c r="HY48" s="116"/>
      <c r="HZ48" s="116"/>
      <c r="IA48" s="116"/>
      <c r="IB48" s="116"/>
      <c r="IC48" s="116"/>
      <c r="ID48" s="116"/>
      <c r="IE48" s="116"/>
      <c r="IF48" s="116"/>
      <c r="IG48" s="116"/>
      <c r="IH48" s="116"/>
      <c r="II48" s="116"/>
      <c r="IJ48" s="116"/>
      <c r="IK48" s="116"/>
      <c r="IL48" s="116"/>
      <c r="IM48" s="116"/>
      <c r="IN48" s="116"/>
      <c r="IO48" s="116"/>
      <c r="IP48" s="116"/>
      <c r="IQ48" s="116"/>
      <c r="IR48" s="116"/>
      <c r="IS48" s="116"/>
      <c r="IT48" s="116"/>
      <c r="IU48" s="116"/>
      <c r="IV48" s="116"/>
    </row>
    <row r="49" spans="1:256" ht="44.25" customHeight="1" x14ac:dyDescent="0.2">
      <c r="A49" s="116"/>
      <c r="B49" s="171"/>
      <c r="C49" s="173"/>
      <c r="D49" s="129" t="s">
        <v>258</v>
      </c>
      <c r="E49" s="129" t="s">
        <v>259</v>
      </c>
      <c r="F49" s="166"/>
      <c r="G49" s="130">
        <v>0.1021</v>
      </c>
      <c r="H49" s="131" t="s">
        <v>135</v>
      </c>
      <c r="I49" s="120"/>
      <c r="J49" s="120"/>
      <c r="K49" s="120"/>
      <c r="L49" s="120"/>
      <c r="M49" s="120"/>
      <c r="N49" s="120"/>
      <c r="O49" s="116"/>
      <c r="P49" s="116"/>
      <c r="Q49" s="116"/>
      <c r="R49" s="116"/>
      <c r="S49" s="116"/>
      <c r="T49" s="116"/>
      <c r="U49" s="116"/>
      <c r="V49" s="116"/>
      <c r="W49" s="116"/>
      <c r="X49" s="116"/>
      <c r="Y49" s="116"/>
      <c r="Z49" s="116"/>
      <c r="AA49" s="116"/>
      <c r="AB49" s="116"/>
      <c r="AC49" s="116"/>
      <c r="AD49" s="116"/>
      <c r="AE49" s="116"/>
      <c r="AF49" s="116"/>
      <c r="AG49" s="116"/>
      <c r="AH49" s="116"/>
      <c r="AI49" s="116"/>
      <c r="AJ49" s="116"/>
      <c r="AK49" s="116"/>
      <c r="AL49" s="116"/>
      <c r="AM49" s="116"/>
      <c r="AN49" s="116"/>
      <c r="AO49" s="116"/>
      <c r="AP49" s="116"/>
      <c r="AQ49" s="116"/>
      <c r="AR49" s="116"/>
      <c r="AS49" s="116"/>
      <c r="AT49" s="116"/>
      <c r="AU49" s="116"/>
      <c r="AV49" s="116"/>
      <c r="AW49" s="116"/>
      <c r="AX49" s="116"/>
      <c r="AY49" s="116"/>
      <c r="AZ49" s="116"/>
      <c r="BA49" s="116"/>
      <c r="BB49" s="116"/>
      <c r="BC49" s="116"/>
      <c r="BD49" s="116"/>
      <c r="BE49" s="116"/>
      <c r="BF49" s="116"/>
      <c r="BG49" s="116"/>
      <c r="BH49" s="116"/>
      <c r="BI49" s="116"/>
      <c r="BJ49" s="116"/>
      <c r="BK49" s="116"/>
      <c r="BL49" s="116"/>
      <c r="BM49" s="116"/>
      <c r="BN49" s="116"/>
      <c r="BO49" s="116"/>
      <c r="BP49" s="116"/>
      <c r="BQ49" s="116"/>
      <c r="BR49" s="116"/>
      <c r="BS49" s="116"/>
      <c r="BT49" s="116"/>
      <c r="BU49" s="116"/>
      <c r="BV49" s="116"/>
      <c r="BW49" s="116"/>
      <c r="BX49" s="116"/>
      <c r="BY49" s="116"/>
      <c r="BZ49" s="116"/>
      <c r="CA49" s="116"/>
      <c r="CB49" s="116"/>
      <c r="CC49" s="116"/>
      <c r="CD49" s="116"/>
      <c r="CE49" s="116"/>
      <c r="CF49" s="116"/>
      <c r="CG49" s="116"/>
      <c r="CH49" s="116"/>
      <c r="CI49" s="116"/>
      <c r="CJ49" s="116"/>
      <c r="CK49" s="116"/>
      <c r="CL49" s="116"/>
      <c r="CM49" s="116"/>
      <c r="CN49" s="116"/>
      <c r="CO49" s="116"/>
      <c r="CP49" s="116"/>
      <c r="CQ49" s="116"/>
      <c r="CR49" s="116"/>
      <c r="CS49" s="116"/>
      <c r="CT49" s="116"/>
      <c r="CU49" s="116"/>
      <c r="CV49" s="116"/>
      <c r="CW49" s="116"/>
      <c r="CX49" s="116"/>
      <c r="CY49" s="116"/>
      <c r="CZ49" s="116"/>
      <c r="DA49" s="116"/>
      <c r="DB49" s="116"/>
      <c r="DC49" s="116"/>
      <c r="DD49" s="116"/>
      <c r="DE49" s="116"/>
      <c r="DF49" s="116"/>
      <c r="DG49" s="116"/>
      <c r="DH49" s="116"/>
      <c r="DI49" s="116"/>
      <c r="DJ49" s="116"/>
      <c r="DK49" s="116"/>
      <c r="DL49" s="116"/>
      <c r="DM49" s="116"/>
      <c r="DN49" s="116"/>
      <c r="DO49" s="116"/>
      <c r="DP49" s="116"/>
      <c r="DQ49" s="116"/>
      <c r="DR49" s="116"/>
      <c r="DS49" s="116"/>
      <c r="DT49" s="116"/>
      <c r="DU49" s="116"/>
      <c r="DV49" s="116"/>
      <c r="DW49" s="116"/>
      <c r="DX49" s="116"/>
      <c r="DY49" s="116"/>
      <c r="DZ49" s="116"/>
      <c r="EA49" s="116"/>
      <c r="EB49" s="116"/>
      <c r="EC49" s="116"/>
      <c r="ED49" s="116"/>
      <c r="EE49" s="116"/>
      <c r="EF49" s="116"/>
      <c r="EG49" s="116"/>
      <c r="EH49" s="116"/>
      <c r="EI49" s="116"/>
      <c r="EJ49" s="116"/>
      <c r="EK49" s="116"/>
      <c r="EL49" s="116"/>
      <c r="EM49" s="116"/>
      <c r="EN49" s="116"/>
      <c r="EO49" s="116"/>
      <c r="EP49" s="116"/>
      <c r="EQ49" s="116"/>
      <c r="ER49" s="116"/>
      <c r="ES49" s="116"/>
      <c r="ET49" s="116"/>
      <c r="EU49" s="116"/>
      <c r="EV49" s="116"/>
      <c r="EW49" s="116"/>
      <c r="EX49" s="116"/>
      <c r="EY49" s="116"/>
      <c r="EZ49" s="116"/>
      <c r="FA49" s="116"/>
      <c r="FB49" s="116"/>
      <c r="FC49" s="116"/>
      <c r="FD49" s="116"/>
      <c r="FE49" s="116"/>
      <c r="FF49" s="116"/>
      <c r="FG49" s="116"/>
      <c r="FH49" s="116"/>
      <c r="FI49" s="116"/>
      <c r="FJ49" s="116"/>
      <c r="FK49" s="116"/>
      <c r="FL49" s="116"/>
      <c r="FM49" s="116"/>
      <c r="FN49" s="116"/>
      <c r="FO49" s="116"/>
      <c r="FP49" s="116"/>
      <c r="FQ49" s="116"/>
      <c r="FR49" s="116"/>
      <c r="FS49" s="116"/>
      <c r="FT49" s="116"/>
      <c r="FU49" s="116"/>
      <c r="FV49" s="116"/>
      <c r="FW49" s="116"/>
      <c r="FX49" s="116"/>
      <c r="FY49" s="116"/>
      <c r="FZ49" s="116"/>
      <c r="GA49" s="116"/>
      <c r="GB49" s="116"/>
      <c r="GC49" s="116"/>
      <c r="GD49" s="116"/>
      <c r="GE49" s="116"/>
      <c r="GF49" s="116"/>
      <c r="GG49" s="116"/>
      <c r="GH49" s="116"/>
      <c r="GI49" s="116"/>
      <c r="GJ49" s="116"/>
      <c r="GK49" s="116"/>
      <c r="GL49" s="116"/>
      <c r="GM49" s="116"/>
      <c r="GN49" s="116"/>
      <c r="GO49" s="116"/>
      <c r="GP49" s="116"/>
      <c r="GQ49" s="116"/>
      <c r="GR49" s="116"/>
      <c r="GS49" s="116"/>
      <c r="GT49" s="116"/>
      <c r="GU49" s="116"/>
      <c r="GV49" s="116"/>
      <c r="GW49" s="116"/>
      <c r="GX49" s="116"/>
      <c r="GY49" s="116"/>
      <c r="GZ49" s="116"/>
      <c r="HA49" s="116"/>
      <c r="HB49" s="116"/>
      <c r="HC49" s="116"/>
      <c r="HD49" s="116"/>
      <c r="HE49" s="116"/>
      <c r="HF49" s="116"/>
      <c r="HG49" s="116"/>
      <c r="HH49" s="116"/>
      <c r="HI49" s="116"/>
      <c r="HJ49" s="116"/>
      <c r="HK49" s="116"/>
      <c r="HL49" s="116"/>
      <c r="HM49" s="116"/>
      <c r="HN49" s="116"/>
      <c r="HO49" s="116"/>
      <c r="HP49" s="116"/>
      <c r="HQ49" s="116"/>
      <c r="HR49" s="116"/>
      <c r="HS49" s="116"/>
      <c r="HT49" s="116"/>
      <c r="HU49" s="116"/>
      <c r="HV49" s="116"/>
      <c r="HW49" s="116"/>
      <c r="HX49" s="116"/>
      <c r="HY49" s="116"/>
      <c r="HZ49" s="116"/>
      <c r="IA49" s="116"/>
      <c r="IB49" s="116"/>
      <c r="IC49" s="116"/>
      <c r="ID49" s="116"/>
      <c r="IE49" s="116"/>
      <c r="IF49" s="116"/>
      <c r="IG49" s="116"/>
      <c r="IH49" s="116"/>
      <c r="II49" s="116"/>
      <c r="IJ49" s="116"/>
      <c r="IK49" s="116"/>
      <c r="IL49" s="116"/>
      <c r="IM49" s="116"/>
      <c r="IN49" s="116"/>
      <c r="IO49" s="116"/>
      <c r="IP49" s="116"/>
      <c r="IQ49" s="116"/>
      <c r="IR49" s="116"/>
      <c r="IS49" s="116"/>
      <c r="IT49" s="116"/>
      <c r="IU49" s="116"/>
      <c r="IV49" s="116"/>
    </row>
    <row r="50" spans="1:256" ht="36.75" customHeight="1" x14ac:dyDescent="0.2">
      <c r="A50" s="135"/>
      <c r="B50" s="171"/>
      <c r="C50" s="173"/>
      <c r="D50" s="129" t="s">
        <v>260</v>
      </c>
      <c r="E50" s="129" t="s">
        <v>261</v>
      </c>
      <c r="F50" s="166"/>
      <c r="G50" s="130">
        <v>0.1183</v>
      </c>
      <c r="H50" s="131" t="s">
        <v>136</v>
      </c>
      <c r="I50" s="136"/>
      <c r="J50" s="136"/>
      <c r="K50" s="136"/>
      <c r="L50" s="136"/>
      <c r="M50" s="136"/>
      <c r="N50" s="136"/>
      <c r="O50" s="135"/>
      <c r="P50" s="135"/>
      <c r="Q50" s="135"/>
      <c r="R50" s="135"/>
      <c r="S50" s="135"/>
      <c r="T50" s="135"/>
      <c r="U50" s="135"/>
      <c r="V50" s="135"/>
      <c r="W50" s="135"/>
      <c r="X50" s="135"/>
      <c r="Y50" s="135"/>
      <c r="Z50" s="135"/>
      <c r="AA50" s="135"/>
      <c r="AB50" s="135"/>
      <c r="AC50" s="135"/>
      <c r="AD50" s="135"/>
      <c r="AE50" s="135"/>
      <c r="AF50" s="135"/>
      <c r="AG50" s="135"/>
      <c r="AH50" s="135"/>
      <c r="AI50" s="135"/>
      <c r="AJ50" s="135"/>
      <c r="AK50" s="135"/>
      <c r="AL50" s="135"/>
      <c r="AM50" s="135"/>
      <c r="AN50" s="135"/>
      <c r="AO50" s="135"/>
      <c r="AP50" s="135"/>
      <c r="AQ50" s="135"/>
      <c r="AR50" s="135"/>
      <c r="AS50" s="135"/>
      <c r="AT50" s="135"/>
      <c r="AU50" s="135"/>
      <c r="AV50" s="135"/>
      <c r="AW50" s="135"/>
      <c r="AX50" s="135"/>
      <c r="AY50" s="135"/>
      <c r="AZ50" s="135"/>
      <c r="BA50" s="135"/>
      <c r="BB50" s="135"/>
      <c r="BC50" s="135"/>
      <c r="BD50" s="135"/>
      <c r="BE50" s="135"/>
      <c r="BF50" s="135"/>
      <c r="BG50" s="135"/>
      <c r="BH50" s="135"/>
      <c r="BI50" s="135"/>
      <c r="BJ50" s="135"/>
      <c r="BK50" s="135"/>
      <c r="BL50" s="135"/>
      <c r="BM50" s="135"/>
      <c r="BN50" s="135"/>
      <c r="BO50" s="135"/>
      <c r="BP50" s="135"/>
      <c r="BQ50" s="135"/>
      <c r="BR50" s="135"/>
      <c r="BS50" s="135"/>
      <c r="BT50" s="135"/>
      <c r="BU50" s="135"/>
      <c r="BV50" s="135"/>
      <c r="BW50" s="135"/>
      <c r="BX50" s="135"/>
      <c r="BY50" s="135"/>
      <c r="BZ50" s="135"/>
      <c r="CA50" s="135"/>
      <c r="CB50" s="135"/>
      <c r="CC50" s="135"/>
      <c r="CD50" s="135"/>
      <c r="CE50" s="135"/>
      <c r="CF50" s="135"/>
      <c r="CG50" s="135"/>
      <c r="CH50" s="135"/>
      <c r="CI50" s="135"/>
      <c r="CJ50" s="135"/>
      <c r="CK50" s="135"/>
      <c r="CL50" s="135"/>
      <c r="CM50" s="135"/>
      <c r="CN50" s="135"/>
      <c r="CO50" s="135"/>
      <c r="CP50" s="135"/>
      <c r="CQ50" s="135"/>
      <c r="CR50" s="135"/>
      <c r="CS50" s="135"/>
      <c r="CT50" s="135"/>
      <c r="CU50" s="135"/>
      <c r="CV50" s="135"/>
      <c r="CW50" s="135"/>
      <c r="CX50" s="135"/>
      <c r="CY50" s="135"/>
      <c r="CZ50" s="135"/>
      <c r="DA50" s="135"/>
      <c r="DB50" s="135"/>
      <c r="DC50" s="135"/>
      <c r="DD50" s="135"/>
      <c r="DE50" s="135"/>
      <c r="DF50" s="135"/>
      <c r="DG50" s="135"/>
      <c r="DH50" s="135"/>
      <c r="DI50" s="135"/>
      <c r="DJ50" s="135"/>
      <c r="DK50" s="135"/>
      <c r="DL50" s="135"/>
      <c r="DM50" s="135"/>
      <c r="DN50" s="135"/>
      <c r="DO50" s="135"/>
      <c r="DP50" s="135"/>
      <c r="DQ50" s="135"/>
      <c r="DR50" s="135"/>
      <c r="DS50" s="135"/>
      <c r="DT50" s="135"/>
      <c r="DU50" s="135"/>
      <c r="DV50" s="135"/>
      <c r="DW50" s="135"/>
      <c r="DX50" s="135"/>
      <c r="DY50" s="135"/>
      <c r="DZ50" s="135"/>
      <c r="EA50" s="135"/>
      <c r="EB50" s="135"/>
      <c r="EC50" s="135"/>
      <c r="ED50" s="135"/>
      <c r="EE50" s="135"/>
      <c r="EF50" s="135"/>
      <c r="EG50" s="135"/>
      <c r="EH50" s="135"/>
      <c r="EI50" s="135"/>
      <c r="EJ50" s="135"/>
      <c r="EK50" s="135"/>
      <c r="EL50" s="135"/>
      <c r="EM50" s="135"/>
      <c r="EN50" s="135"/>
      <c r="EO50" s="135"/>
      <c r="EP50" s="135"/>
      <c r="EQ50" s="135"/>
      <c r="ER50" s="135"/>
      <c r="ES50" s="135"/>
      <c r="ET50" s="135"/>
      <c r="EU50" s="135"/>
      <c r="EV50" s="135"/>
      <c r="EW50" s="135"/>
      <c r="EX50" s="135"/>
      <c r="EY50" s="135"/>
      <c r="EZ50" s="135"/>
      <c r="FA50" s="135"/>
      <c r="FB50" s="135"/>
      <c r="FC50" s="135"/>
      <c r="FD50" s="135"/>
      <c r="FE50" s="135"/>
      <c r="FF50" s="135"/>
      <c r="FG50" s="135"/>
      <c r="FH50" s="135"/>
      <c r="FI50" s="135"/>
      <c r="FJ50" s="135"/>
      <c r="FK50" s="135"/>
      <c r="FL50" s="135"/>
      <c r="FM50" s="135"/>
      <c r="FN50" s="135"/>
      <c r="FO50" s="135"/>
      <c r="FP50" s="135"/>
      <c r="FQ50" s="135"/>
      <c r="FR50" s="135"/>
      <c r="FS50" s="135"/>
      <c r="FT50" s="135"/>
      <c r="FU50" s="135"/>
      <c r="FV50" s="135"/>
      <c r="FW50" s="135"/>
      <c r="FX50" s="135"/>
      <c r="FY50" s="135"/>
      <c r="FZ50" s="135"/>
      <c r="GA50" s="135"/>
      <c r="GB50" s="135"/>
      <c r="GC50" s="135"/>
      <c r="GD50" s="135"/>
      <c r="GE50" s="135"/>
      <c r="GF50" s="135"/>
      <c r="GG50" s="135"/>
      <c r="GH50" s="135"/>
      <c r="GI50" s="135"/>
      <c r="GJ50" s="135"/>
      <c r="GK50" s="135"/>
      <c r="GL50" s="135"/>
      <c r="GM50" s="135"/>
      <c r="GN50" s="135"/>
      <c r="GO50" s="135"/>
      <c r="GP50" s="135"/>
      <c r="GQ50" s="135"/>
      <c r="GR50" s="135"/>
      <c r="GS50" s="135"/>
      <c r="GT50" s="135"/>
      <c r="GU50" s="135"/>
      <c r="GV50" s="135"/>
      <c r="GW50" s="135"/>
      <c r="GX50" s="135"/>
      <c r="GY50" s="135"/>
      <c r="GZ50" s="135"/>
      <c r="HA50" s="135"/>
      <c r="HB50" s="135"/>
      <c r="HC50" s="135"/>
      <c r="HD50" s="135"/>
      <c r="HE50" s="135"/>
      <c r="HF50" s="135"/>
      <c r="HG50" s="135"/>
      <c r="HH50" s="135"/>
      <c r="HI50" s="135"/>
      <c r="HJ50" s="135"/>
      <c r="HK50" s="135"/>
      <c r="HL50" s="135"/>
      <c r="HM50" s="135"/>
      <c r="HN50" s="135"/>
      <c r="HO50" s="135"/>
      <c r="HP50" s="135"/>
      <c r="HQ50" s="135"/>
      <c r="HR50" s="135"/>
      <c r="HS50" s="135"/>
      <c r="HT50" s="135"/>
      <c r="HU50" s="135"/>
      <c r="HV50" s="135"/>
      <c r="HW50" s="135"/>
      <c r="HX50" s="135"/>
      <c r="HY50" s="135"/>
      <c r="HZ50" s="135"/>
      <c r="IA50" s="135"/>
      <c r="IB50" s="135"/>
      <c r="IC50" s="135"/>
      <c r="ID50" s="135"/>
      <c r="IE50" s="135"/>
      <c r="IF50" s="135"/>
      <c r="IG50" s="135"/>
      <c r="IH50" s="135"/>
      <c r="II50" s="135"/>
      <c r="IJ50" s="135"/>
      <c r="IK50" s="135"/>
      <c r="IL50" s="135"/>
      <c r="IM50" s="135"/>
      <c r="IN50" s="135"/>
      <c r="IO50" s="135"/>
      <c r="IP50" s="135"/>
      <c r="IQ50" s="135"/>
      <c r="IR50" s="135"/>
      <c r="IS50" s="135"/>
      <c r="IT50" s="135"/>
      <c r="IU50" s="135"/>
      <c r="IV50" s="135"/>
    </row>
    <row r="51" spans="1:256" ht="45.75" customHeight="1" x14ac:dyDescent="0.2">
      <c r="A51" s="116"/>
      <c r="B51" s="171"/>
      <c r="C51" s="132" t="s">
        <v>268</v>
      </c>
      <c r="D51" s="137" t="s">
        <v>257</v>
      </c>
      <c r="E51" s="138"/>
      <c r="F51" s="166"/>
      <c r="G51" s="133">
        <v>0.17299999999999999</v>
      </c>
      <c r="H51" s="139" t="s">
        <v>137</v>
      </c>
      <c r="I51" s="116"/>
      <c r="J51" s="116"/>
      <c r="K51" s="116"/>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16"/>
      <c r="AM51" s="116"/>
      <c r="AN51" s="116"/>
      <c r="AO51" s="116"/>
      <c r="AP51" s="116"/>
      <c r="AQ51" s="116"/>
      <c r="AR51" s="116"/>
      <c r="AS51" s="116"/>
      <c r="AT51" s="116"/>
      <c r="AU51" s="116"/>
      <c r="AV51" s="116"/>
      <c r="AW51" s="116"/>
      <c r="AX51" s="116"/>
      <c r="AY51" s="116"/>
      <c r="AZ51" s="116"/>
      <c r="BA51" s="116"/>
      <c r="BB51" s="116"/>
      <c r="BC51" s="116"/>
      <c r="BD51" s="116"/>
      <c r="BE51" s="116"/>
      <c r="BF51" s="116"/>
      <c r="BG51" s="116"/>
      <c r="BH51" s="116"/>
      <c r="BI51" s="116"/>
      <c r="BJ51" s="116"/>
      <c r="BK51" s="116"/>
      <c r="BL51" s="116"/>
      <c r="BM51" s="116"/>
      <c r="BN51" s="116"/>
      <c r="BO51" s="116"/>
      <c r="BP51" s="116"/>
      <c r="BQ51" s="116"/>
      <c r="BR51" s="116"/>
      <c r="BS51" s="116"/>
      <c r="BT51" s="116"/>
      <c r="BU51" s="116"/>
      <c r="BV51" s="116"/>
      <c r="BW51" s="116"/>
      <c r="BX51" s="116"/>
      <c r="BY51" s="116"/>
      <c r="BZ51" s="116"/>
      <c r="CA51" s="116"/>
      <c r="CB51" s="116"/>
      <c r="CC51" s="116"/>
      <c r="CD51" s="116"/>
      <c r="CE51" s="116"/>
      <c r="CF51" s="116"/>
      <c r="CG51" s="116"/>
      <c r="CH51" s="116"/>
      <c r="CI51" s="116"/>
      <c r="CJ51" s="116"/>
      <c r="CK51" s="116"/>
      <c r="CL51" s="116"/>
      <c r="CM51" s="116"/>
      <c r="CN51" s="116"/>
      <c r="CO51" s="116"/>
      <c r="CP51" s="116"/>
      <c r="CQ51" s="116"/>
      <c r="CR51" s="116"/>
      <c r="CS51" s="116"/>
      <c r="CT51" s="116"/>
      <c r="CU51" s="116"/>
      <c r="CV51" s="116"/>
      <c r="CW51" s="116"/>
      <c r="CX51" s="116"/>
      <c r="CY51" s="116"/>
      <c r="CZ51" s="116"/>
      <c r="DA51" s="116"/>
      <c r="DB51" s="116"/>
      <c r="DC51" s="116"/>
      <c r="DD51" s="116"/>
      <c r="DE51" s="116"/>
      <c r="DF51" s="116"/>
      <c r="DG51" s="116"/>
      <c r="DH51" s="116"/>
      <c r="DI51" s="116"/>
      <c r="DJ51" s="116"/>
      <c r="DK51" s="116"/>
      <c r="DL51" s="116"/>
      <c r="DM51" s="116"/>
      <c r="DN51" s="116"/>
      <c r="DO51" s="116"/>
      <c r="DP51" s="116"/>
      <c r="DQ51" s="116"/>
      <c r="DR51" s="116"/>
      <c r="DS51" s="116"/>
      <c r="DT51" s="116"/>
      <c r="DU51" s="116"/>
      <c r="DV51" s="116"/>
      <c r="DW51" s="116"/>
      <c r="DX51" s="116"/>
      <c r="DY51" s="116"/>
      <c r="DZ51" s="116"/>
      <c r="EA51" s="116"/>
      <c r="EB51" s="116"/>
      <c r="EC51" s="116"/>
      <c r="ED51" s="116"/>
      <c r="EE51" s="116"/>
      <c r="EF51" s="116"/>
      <c r="EG51" s="116"/>
      <c r="EH51" s="116"/>
      <c r="EI51" s="116"/>
      <c r="EJ51" s="116"/>
      <c r="EK51" s="116"/>
      <c r="EL51" s="116"/>
      <c r="EM51" s="116"/>
      <c r="EN51" s="116"/>
      <c r="EO51" s="116"/>
      <c r="EP51" s="116"/>
      <c r="EQ51" s="116"/>
      <c r="ER51" s="116"/>
      <c r="ES51" s="116"/>
      <c r="ET51" s="116"/>
      <c r="EU51" s="116"/>
      <c r="EV51" s="116"/>
      <c r="EW51" s="116"/>
      <c r="EX51" s="116"/>
      <c r="EY51" s="116"/>
      <c r="EZ51" s="116"/>
      <c r="FA51" s="116"/>
      <c r="FB51" s="116"/>
      <c r="FC51" s="116"/>
      <c r="FD51" s="116"/>
      <c r="FE51" s="116"/>
      <c r="FF51" s="116"/>
      <c r="FG51" s="116"/>
      <c r="FH51" s="116"/>
      <c r="FI51" s="116"/>
      <c r="FJ51" s="116"/>
      <c r="FK51" s="116"/>
      <c r="FL51" s="116"/>
      <c r="FM51" s="116"/>
      <c r="FN51" s="116"/>
      <c r="FO51" s="116"/>
      <c r="FP51" s="116"/>
      <c r="FQ51" s="116"/>
      <c r="FR51" s="116"/>
      <c r="FS51" s="116"/>
      <c r="FT51" s="116"/>
      <c r="FU51" s="116"/>
      <c r="FV51" s="116"/>
      <c r="FW51" s="116"/>
      <c r="FX51" s="116"/>
      <c r="FY51" s="116"/>
      <c r="FZ51" s="116"/>
      <c r="GA51" s="116"/>
      <c r="GB51" s="116"/>
      <c r="GC51" s="116"/>
      <c r="GD51" s="116"/>
      <c r="GE51" s="116"/>
      <c r="GF51" s="116"/>
      <c r="GG51" s="116"/>
      <c r="GH51" s="116"/>
      <c r="GI51" s="116"/>
      <c r="GJ51" s="116"/>
      <c r="GK51" s="116"/>
      <c r="GL51" s="116"/>
      <c r="GM51" s="116"/>
      <c r="GN51" s="116"/>
      <c r="GO51" s="116"/>
      <c r="GP51" s="116"/>
      <c r="GQ51" s="116"/>
      <c r="GR51" s="116"/>
      <c r="GS51" s="116"/>
      <c r="GT51" s="116"/>
      <c r="GU51" s="116"/>
      <c r="GV51" s="116"/>
      <c r="GW51" s="116"/>
      <c r="GX51" s="116"/>
      <c r="GY51" s="116"/>
      <c r="GZ51" s="116"/>
      <c r="HA51" s="116"/>
      <c r="HB51" s="116"/>
      <c r="HC51" s="116"/>
      <c r="HD51" s="116"/>
      <c r="HE51" s="116"/>
      <c r="HF51" s="116"/>
      <c r="HG51" s="116"/>
      <c r="HH51" s="116"/>
      <c r="HI51" s="116"/>
      <c r="HJ51" s="116"/>
      <c r="HK51" s="116"/>
      <c r="HL51" s="116"/>
      <c r="HM51" s="116"/>
      <c r="HN51" s="116"/>
      <c r="HO51" s="116"/>
      <c r="HP51" s="116"/>
      <c r="HQ51" s="116"/>
      <c r="HR51" s="116"/>
      <c r="HS51" s="116"/>
      <c r="HT51" s="116"/>
      <c r="HU51" s="116"/>
      <c r="HV51" s="116"/>
      <c r="HW51" s="116"/>
      <c r="HX51" s="116"/>
      <c r="HY51" s="116"/>
      <c r="HZ51" s="116"/>
      <c r="IA51" s="116"/>
      <c r="IB51" s="116"/>
      <c r="IC51" s="116"/>
      <c r="ID51" s="116"/>
      <c r="IE51" s="116"/>
      <c r="IF51" s="116"/>
      <c r="IG51" s="116"/>
      <c r="IH51" s="116"/>
      <c r="II51" s="116"/>
      <c r="IJ51" s="116"/>
      <c r="IK51" s="116"/>
      <c r="IL51" s="116"/>
      <c r="IM51" s="116"/>
      <c r="IN51" s="116"/>
      <c r="IO51" s="116"/>
      <c r="IP51" s="116"/>
      <c r="IQ51" s="116"/>
      <c r="IR51" s="116"/>
      <c r="IS51" s="116"/>
      <c r="IT51" s="116"/>
      <c r="IU51" s="116"/>
      <c r="IV51" s="116"/>
    </row>
    <row r="52" spans="1:256" ht="57.75" customHeight="1" x14ac:dyDescent="0.2">
      <c r="A52" s="116"/>
      <c r="B52" s="171"/>
      <c r="C52" s="140" t="s">
        <v>269</v>
      </c>
      <c r="D52" s="141"/>
      <c r="E52" s="142"/>
      <c r="F52" s="166"/>
      <c r="G52" s="130">
        <v>0.17299999999999999</v>
      </c>
      <c r="H52" s="143" t="s">
        <v>138</v>
      </c>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6"/>
      <c r="AL52" s="116"/>
      <c r="AM52" s="116"/>
      <c r="AN52" s="116"/>
      <c r="AO52" s="116"/>
      <c r="AP52" s="116"/>
      <c r="AQ52" s="116"/>
      <c r="AR52" s="116"/>
      <c r="AS52" s="116"/>
      <c r="AT52" s="116"/>
      <c r="AU52" s="116"/>
      <c r="AV52" s="116"/>
      <c r="AW52" s="116"/>
      <c r="AX52" s="116"/>
      <c r="AY52" s="116"/>
      <c r="AZ52" s="116"/>
      <c r="BA52" s="116"/>
      <c r="BB52" s="116"/>
      <c r="BC52" s="116"/>
      <c r="BD52" s="116"/>
      <c r="BE52" s="116"/>
      <c r="BF52" s="116"/>
      <c r="BG52" s="116"/>
      <c r="BH52" s="116"/>
      <c r="BI52" s="116"/>
      <c r="BJ52" s="116"/>
      <c r="BK52" s="116"/>
      <c r="BL52" s="116"/>
      <c r="BM52" s="116"/>
      <c r="BN52" s="116"/>
      <c r="BO52" s="116"/>
      <c r="BP52" s="116"/>
      <c r="BQ52" s="116"/>
      <c r="BR52" s="116"/>
      <c r="BS52" s="116"/>
      <c r="BT52" s="116"/>
      <c r="BU52" s="116"/>
      <c r="BV52" s="116"/>
      <c r="BW52" s="116"/>
      <c r="BX52" s="116"/>
      <c r="BY52" s="116"/>
      <c r="BZ52" s="116"/>
      <c r="CA52" s="116"/>
      <c r="CB52" s="116"/>
      <c r="CC52" s="116"/>
      <c r="CD52" s="116"/>
      <c r="CE52" s="116"/>
      <c r="CF52" s="116"/>
      <c r="CG52" s="116"/>
      <c r="CH52" s="116"/>
      <c r="CI52" s="116"/>
      <c r="CJ52" s="116"/>
      <c r="CK52" s="116"/>
      <c r="CL52" s="116"/>
      <c r="CM52" s="116"/>
      <c r="CN52" s="116"/>
      <c r="CO52" s="116"/>
      <c r="CP52" s="116"/>
      <c r="CQ52" s="116"/>
      <c r="CR52" s="116"/>
      <c r="CS52" s="116"/>
      <c r="CT52" s="116"/>
      <c r="CU52" s="116"/>
      <c r="CV52" s="116"/>
      <c r="CW52" s="116"/>
      <c r="CX52" s="116"/>
      <c r="CY52" s="116"/>
      <c r="CZ52" s="116"/>
      <c r="DA52" s="116"/>
      <c r="DB52" s="116"/>
      <c r="DC52" s="116"/>
      <c r="DD52" s="116"/>
      <c r="DE52" s="116"/>
      <c r="DF52" s="116"/>
      <c r="DG52" s="116"/>
      <c r="DH52" s="116"/>
      <c r="DI52" s="116"/>
      <c r="DJ52" s="116"/>
      <c r="DK52" s="116"/>
      <c r="DL52" s="116"/>
      <c r="DM52" s="116"/>
      <c r="DN52" s="116"/>
      <c r="DO52" s="116"/>
      <c r="DP52" s="116"/>
      <c r="DQ52" s="116"/>
      <c r="DR52" s="116"/>
      <c r="DS52" s="116"/>
      <c r="DT52" s="116"/>
      <c r="DU52" s="116"/>
      <c r="DV52" s="116"/>
      <c r="DW52" s="116"/>
      <c r="DX52" s="116"/>
      <c r="DY52" s="116"/>
      <c r="DZ52" s="116"/>
      <c r="EA52" s="116"/>
      <c r="EB52" s="116"/>
      <c r="EC52" s="116"/>
      <c r="ED52" s="116"/>
      <c r="EE52" s="116"/>
      <c r="EF52" s="116"/>
      <c r="EG52" s="116"/>
      <c r="EH52" s="116"/>
      <c r="EI52" s="116"/>
      <c r="EJ52" s="116"/>
      <c r="EK52" s="116"/>
      <c r="EL52" s="116"/>
      <c r="EM52" s="116"/>
      <c r="EN52" s="116"/>
      <c r="EO52" s="116"/>
      <c r="EP52" s="116"/>
      <c r="EQ52" s="116"/>
      <c r="ER52" s="116"/>
      <c r="ES52" s="116"/>
      <c r="ET52" s="116"/>
      <c r="EU52" s="116"/>
      <c r="EV52" s="116"/>
      <c r="EW52" s="116"/>
      <c r="EX52" s="116"/>
      <c r="EY52" s="116"/>
      <c r="EZ52" s="116"/>
      <c r="FA52" s="116"/>
      <c r="FB52" s="116"/>
      <c r="FC52" s="116"/>
      <c r="FD52" s="116"/>
      <c r="FE52" s="116"/>
      <c r="FF52" s="116"/>
      <c r="FG52" s="116"/>
      <c r="FH52" s="116"/>
      <c r="FI52" s="116"/>
      <c r="FJ52" s="116"/>
      <c r="FK52" s="116"/>
      <c r="FL52" s="116"/>
      <c r="FM52" s="116"/>
      <c r="FN52" s="116"/>
      <c r="FO52" s="116"/>
      <c r="FP52" s="116"/>
      <c r="FQ52" s="116"/>
      <c r="FR52" s="116"/>
      <c r="FS52" s="116"/>
      <c r="FT52" s="116"/>
      <c r="FU52" s="116"/>
      <c r="FV52" s="116"/>
      <c r="FW52" s="116"/>
      <c r="FX52" s="116"/>
      <c r="FY52" s="116"/>
      <c r="FZ52" s="116"/>
      <c r="GA52" s="116"/>
      <c r="GB52" s="116"/>
      <c r="GC52" s="116"/>
      <c r="GD52" s="116"/>
      <c r="GE52" s="116"/>
      <c r="GF52" s="116"/>
      <c r="GG52" s="116"/>
      <c r="GH52" s="116"/>
      <c r="GI52" s="116"/>
      <c r="GJ52" s="116"/>
      <c r="GK52" s="116"/>
      <c r="GL52" s="116"/>
      <c r="GM52" s="116"/>
      <c r="GN52" s="116"/>
      <c r="GO52" s="116"/>
      <c r="GP52" s="116"/>
      <c r="GQ52" s="116"/>
      <c r="GR52" s="116"/>
      <c r="GS52" s="116"/>
      <c r="GT52" s="116"/>
      <c r="GU52" s="116"/>
      <c r="GV52" s="116"/>
      <c r="GW52" s="116"/>
      <c r="GX52" s="116"/>
      <c r="GY52" s="116"/>
      <c r="GZ52" s="116"/>
      <c r="HA52" s="116"/>
      <c r="HB52" s="116"/>
      <c r="HC52" s="116"/>
      <c r="HD52" s="116"/>
      <c r="HE52" s="116"/>
      <c r="HF52" s="116"/>
      <c r="HG52" s="116"/>
      <c r="HH52" s="116"/>
      <c r="HI52" s="116"/>
      <c r="HJ52" s="116"/>
      <c r="HK52" s="116"/>
      <c r="HL52" s="116"/>
      <c r="HM52" s="116"/>
      <c r="HN52" s="116"/>
      <c r="HO52" s="116"/>
      <c r="HP52" s="116"/>
      <c r="HQ52" s="116"/>
      <c r="HR52" s="116"/>
      <c r="HS52" s="116"/>
      <c r="HT52" s="116"/>
      <c r="HU52" s="116"/>
      <c r="HV52" s="116"/>
      <c r="HW52" s="116"/>
      <c r="HX52" s="116"/>
      <c r="HY52" s="116"/>
      <c r="HZ52" s="116"/>
      <c r="IA52" s="116"/>
      <c r="IB52" s="116"/>
      <c r="IC52" s="116"/>
      <c r="ID52" s="116"/>
      <c r="IE52" s="116"/>
      <c r="IF52" s="116"/>
      <c r="IG52" s="116"/>
      <c r="IH52" s="116"/>
      <c r="II52" s="116"/>
      <c r="IJ52" s="116"/>
      <c r="IK52" s="116"/>
      <c r="IL52" s="116"/>
      <c r="IM52" s="116"/>
      <c r="IN52" s="116"/>
      <c r="IO52" s="116"/>
      <c r="IP52" s="116"/>
      <c r="IQ52" s="116"/>
      <c r="IR52" s="116"/>
      <c r="IS52" s="116"/>
      <c r="IT52" s="116"/>
      <c r="IU52" s="116"/>
      <c r="IV52" s="116"/>
    </row>
    <row r="53" spans="1:256" ht="58.5" customHeight="1" x14ac:dyDescent="0.2">
      <c r="A53" s="116"/>
      <c r="B53" s="171"/>
      <c r="C53" s="160" t="s">
        <v>270</v>
      </c>
      <c r="D53" s="168" t="s">
        <v>112</v>
      </c>
      <c r="E53" s="169"/>
      <c r="F53" s="166"/>
      <c r="G53" s="133">
        <v>9.5000000000000001E-2</v>
      </c>
      <c r="H53" s="139" t="s">
        <v>139</v>
      </c>
      <c r="I53" s="116"/>
      <c r="J53" s="116"/>
      <c r="K53" s="116"/>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16"/>
      <c r="AM53" s="116"/>
      <c r="AN53" s="116"/>
      <c r="AO53" s="116"/>
      <c r="AP53" s="116"/>
      <c r="AQ53" s="116"/>
      <c r="AR53" s="116"/>
      <c r="AS53" s="116"/>
      <c r="AT53" s="116"/>
      <c r="AU53" s="116"/>
      <c r="AV53" s="116"/>
      <c r="AW53" s="116"/>
      <c r="AX53" s="116"/>
      <c r="AY53" s="116"/>
      <c r="AZ53" s="116"/>
      <c r="BA53" s="116"/>
      <c r="BB53" s="116"/>
      <c r="BC53" s="116"/>
      <c r="BD53" s="116"/>
      <c r="BE53" s="116"/>
      <c r="BF53" s="116"/>
      <c r="BG53" s="116"/>
      <c r="BH53" s="116"/>
      <c r="BI53" s="116"/>
      <c r="BJ53" s="116"/>
      <c r="BK53" s="116"/>
      <c r="BL53" s="116"/>
      <c r="BM53" s="116"/>
      <c r="BN53" s="116"/>
      <c r="BO53" s="116"/>
      <c r="BP53" s="116"/>
      <c r="BQ53" s="116"/>
      <c r="BR53" s="116"/>
      <c r="BS53" s="116"/>
      <c r="BT53" s="116"/>
      <c r="BU53" s="116"/>
      <c r="BV53" s="116"/>
      <c r="BW53" s="116"/>
      <c r="BX53" s="116"/>
      <c r="BY53" s="116"/>
      <c r="BZ53" s="116"/>
      <c r="CA53" s="116"/>
      <c r="CB53" s="116"/>
      <c r="CC53" s="116"/>
      <c r="CD53" s="116"/>
      <c r="CE53" s="116"/>
      <c r="CF53" s="116"/>
      <c r="CG53" s="116"/>
      <c r="CH53" s="116"/>
      <c r="CI53" s="116"/>
      <c r="CJ53" s="116"/>
      <c r="CK53" s="116"/>
      <c r="CL53" s="116"/>
      <c r="CM53" s="116"/>
      <c r="CN53" s="116"/>
      <c r="CO53" s="116"/>
      <c r="CP53" s="116"/>
      <c r="CQ53" s="116"/>
      <c r="CR53" s="116"/>
      <c r="CS53" s="116"/>
      <c r="CT53" s="116"/>
      <c r="CU53" s="116"/>
      <c r="CV53" s="116"/>
      <c r="CW53" s="116"/>
      <c r="CX53" s="116"/>
      <c r="CY53" s="116"/>
      <c r="CZ53" s="116"/>
      <c r="DA53" s="116"/>
      <c r="DB53" s="116"/>
      <c r="DC53" s="116"/>
      <c r="DD53" s="116"/>
      <c r="DE53" s="116"/>
      <c r="DF53" s="116"/>
      <c r="DG53" s="116"/>
      <c r="DH53" s="116"/>
      <c r="DI53" s="116"/>
      <c r="DJ53" s="116"/>
      <c r="DK53" s="116"/>
      <c r="DL53" s="116"/>
      <c r="DM53" s="116"/>
      <c r="DN53" s="116"/>
      <c r="DO53" s="116"/>
      <c r="DP53" s="116"/>
      <c r="DQ53" s="116"/>
      <c r="DR53" s="116"/>
      <c r="DS53" s="116"/>
      <c r="DT53" s="116"/>
      <c r="DU53" s="116"/>
      <c r="DV53" s="116"/>
      <c r="DW53" s="116"/>
      <c r="DX53" s="116"/>
      <c r="DY53" s="116"/>
      <c r="DZ53" s="116"/>
      <c r="EA53" s="116"/>
      <c r="EB53" s="116"/>
      <c r="EC53" s="116"/>
      <c r="ED53" s="116"/>
      <c r="EE53" s="116"/>
      <c r="EF53" s="116"/>
      <c r="EG53" s="116"/>
      <c r="EH53" s="116"/>
      <c r="EI53" s="116"/>
      <c r="EJ53" s="116"/>
      <c r="EK53" s="116"/>
      <c r="EL53" s="116"/>
      <c r="EM53" s="116"/>
      <c r="EN53" s="116"/>
      <c r="EO53" s="116"/>
      <c r="EP53" s="116"/>
      <c r="EQ53" s="116"/>
      <c r="ER53" s="116"/>
      <c r="ES53" s="116"/>
      <c r="ET53" s="116"/>
      <c r="EU53" s="116"/>
      <c r="EV53" s="116"/>
      <c r="EW53" s="116"/>
      <c r="EX53" s="116"/>
      <c r="EY53" s="116"/>
      <c r="EZ53" s="116"/>
      <c r="FA53" s="116"/>
      <c r="FB53" s="116"/>
      <c r="FC53" s="116"/>
      <c r="FD53" s="116"/>
      <c r="FE53" s="116"/>
      <c r="FF53" s="116"/>
      <c r="FG53" s="116"/>
      <c r="FH53" s="116"/>
      <c r="FI53" s="116"/>
      <c r="FJ53" s="116"/>
      <c r="FK53" s="116"/>
      <c r="FL53" s="116"/>
      <c r="FM53" s="116"/>
      <c r="FN53" s="116"/>
      <c r="FO53" s="116"/>
      <c r="FP53" s="116"/>
      <c r="FQ53" s="116"/>
      <c r="FR53" s="116"/>
      <c r="FS53" s="116"/>
      <c r="FT53" s="116"/>
      <c r="FU53" s="116"/>
      <c r="FV53" s="116"/>
      <c r="FW53" s="116"/>
      <c r="FX53" s="116"/>
      <c r="FY53" s="116"/>
      <c r="FZ53" s="116"/>
      <c r="GA53" s="116"/>
      <c r="GB53" s="116"/>
      <c r="GC53" s="116"/>
      <c r="GD53" s="116"/>
      <c r="GE53" s="116"/>
      <c r="GF53" s="116"/>
      <c r="GG53" s="116"/>
      <c r="GH53" s="116"/>
      <c r="GI53" s="116"/>
      <c r="GJ53" s="116"/>
      <c r="GK53" s="116"/>
      <c r="GL53" s="116"/>
      <c r="GM53" s="116"/>
      <c r="GN53" s="116"/>
      <c r="GO53" s="116"/>
      <c r="GP53" s="116"/>
      <c r="GQ53" s="116"/>
      <c r="GR53" s="116"/>
      <c r="GS53" s="116"/>
      <c r="GT53" s="116"/>
      <c r="GU53" s="116"/>
      <c r="GV53" s="116"/>
      <c r="GW53" s="116"/>
      <c r="GX53" s="116"/>
      <c r="GY53" s="116"/>
      <c r="GZ53" s="116"/>
      <c r="HA53" s="116"/>
      <c r="HB53" s="116"/>
      <c r="HC53" s="116"/>
      <c r="HD53" s="116"/>
      <c r="HE53" s="116"/>
      <c r="HF53" s="116"/>
      <c r="HG53" s="116"/>
      <c r="HH53" s="116"/>
      <c r="HI53" s="116"/>
      <c r="HJ53" s="116"/>
      <c r="HK53" s="116"/>
      <c r="HL53" s="116"/>
      <c r="HM53" s="116"/>
      <c r="HN53" s="116"/>
      <c r="HO53" s="116"/>
      <c r="HP53" s="116"/>
      <c r="HQ53" s="116"/>
      <c r="HR53" s="116"/>
      <c r="HS53" s="116"/>
      <c r="HT53" s="116"/>
      <c r="HU53" s="116"/>
      <c r="HV53" s="116"/>
      <c r="HW53" s="116"/>
      <c r="HX53" s="116"/>
      <c r="HY53" s="116"/>
      <c r="HZ53" s="116"/>
      <c r="IA53" s="116"/>
      <c r="IB53" s="116"/>
      <c r="IC53" s="116"/>
      <c r="ID53" s="116"/>
      <c r="IE53" s="116"/>
      <c r="IF53" s="116"/>
      <c r="IG53" s="116"/>
      <c r="IH53" s="116"/>
      <c r="II53" s="116"/>
      <c r="IJ53" s="116"/>
      <c r="IK53" s="116"/>
      <c r="IL53" s="116"/>
      <c r="IM53" s="116"/>
      <c r="IN53" s="116"/>
      <c r="IO53" s="116"/>
      <c r="IP53" s="116"/>
      <c r="IQ53" s="116"/>
      <c r="IR53" s="116"/>
      <c r="IS53" s="116"/>
      <c r="IT53" s="116"/>
      <c r="IU53" s="116"/>
      <c r="IV53" s="116"/>
    </row>
    <row r="54" spans="1:256" ht="76.5" x14ac:dyDescent="0.2">
      <c r="A54" s="116"/>
      <c r="B54" s="171"/>
      <c r="C54" s="161"/>
      <c r="D54" s="168" t="s">
        <v>271</v>
      </c>
      <c r="E54" s="169"/>
      <c r="F54" s="166"/>
      <c r="G54" s="133" t="s">
        <v>272</v>
      </c>
      <c r="H54" s="139" t="s">
        <v>273</v>
      </c>
      <c r="I54" s="116"/>
      <c r="J54" s="116"/>
      <c r="K54" s="116"/>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116"/>
      <c r="BA54" s="116"/>
      <c r="BB54" s="116"/>
      <c r="BC54" s="116"/>
      <c r="BD54" s="116"/>
      <c r="BE54" s="116"/>
      <c r="BF54" s="116"/>
      <c r="BG54" s="116"/>
      <c r="BH54" s="116"/>
      <c r="BI54" s="116"/>
      <c r="BJ54" s="116"/>
      <c r="BK54" s="116"/>
      <c r="BL54" s="116"/>
      <c r="BM54" s="116"/>
      <c r="BN54" s="116"/>
      <c r="BO54" s="116"/>
      <c r="BP54" s="116"/>
      <c r="BQ54" s="116"/>
      <c r="BR54" s="116"/>
      <c r="BS54" s="116"/>
      <c r="BT54" s="116"/>
      <c r="BU54" s="116"/>
      <c r="BV54" s="116"/>
      <c r="BW54" s="116"/>
      <c r="BX54" s="116"/>
      <c r="BY54" s="116"/>
      <c r="BZ54" s="116"/>
      <c r="CA54" s="116"/>
      <c r="CB54" s="116"/>
      <c r="CC54" s="116"/>
      <c r="CD54" s="116"/>
      <c r="CE54" s="116"/>
      <c r="CF54" s="116"/>
      <c r="CG54" s="116"/>
      <c r="CH54" s="116"/>
      <c r="CI54" s="116"/>
      <c r="CJ54" s="116"/>
      <c r="CK54" s="116"/>
      <c r="CL54" s="116"/>
      <c r="CM54" s="116"/>
      <c r="CN54" s="116"/>
      <c r="CO54" s="116"/>
      <c r="CP54" s="116"/>
      <c r="CQ54" s="116"/>
      <c r="CR54" s="116"/>
      <c r="CS54" s="116"/>
      <c r="CT54" s="116"/>
      <c r="CU54" s="116"/>
      <c r="CV54" s="116"/>
      <c r="CW54" s="116"/>
      <c r="CX54" s="116"/>
      <c r="CY54" s="116"/>
      <c r="CZ54" s="116"/>
      <c r="DA54" s="116"/>
      <c r="DB54" s="116"/>
      <c r="DC54" s="116"/>
      <c r="DD54" s="116"/>
      <c r="DE54" s="116"/>
      <c r="DF54" s="116"/>
      <c r="DG54" s="116"/>
      <c r="DH54" s="116"/>
      <c r="DI54" s="116"/>
      <c r="DJ54" s="116"/>
      <c r="DK54" s="116"/>
      <c r="DL54" s="116"/>
      <c r="DM54" s="116"/>
      <c r="DN54" s="116"/>
      <c r="DO54" s="116"/>
      <c r="DP54" s="116"/>
      <c r="DQ54" s="116"/>
      <c r="DR54" s="116"/>
      <c r="DS54" s="116"/>
      <c r="DT54" s="116"/>
      <c r="DU54" s="116"/>
      <c r="DV54" s="116"/>
      <c r="DW54" s="116"/>
      <c r="DX54" s="116"/>
      <c r="DY54" s="116"/>
      <c r="DZ54" s="116"/>
      <c r="EA54" s="116"/>
      <c r="EB54" s="116"/>
      <c r="EC54" s="116"/>
      <c r="ED54" s="116"/>
      <c r="EE54" s="116"/>
      <c r="EF54" s="116"/>
      <c r="EG54" s="116"/>
      <c r="EH54" s="116"/>
      <c r="EI54" s="116"/>
      <c r="EJ54" s="116"/>
      <c r="EK54" s="116"/>
      <c r="EL54" s="116"/>
      <c r="EM54" s="116"/>
      <c r="EN54" s="116"/>
      <c r="EO54" s="116"/>
      <c r="EP54" s="116"/>
      <c r="EQ54" s="116"/>
      <c r="ER54" s="116"/>
      <c r="ES54" s="116"/>
      <c r="ET54" s="116"/>
      <c r="EU54" s="116"/>
      <c r="EV54" s="116"/>
      <c r="EW54" s="116"/>
      <c r="EX54" s="116"/>
      <c r="EY54" s="116"/>
      <c r="EZ54" s="116"/>
      <c r="FA54" s="116"/>
      <c r="FB54" s="116"/>
      <c r="FC54" s="116"/>
      <c r="FD54" s="116"/>
      <c r="FE54" s="116"/>
      <c r="FF54" s="116"/>
      <c r="FG54" s="116"/>
      <c r="FH54" s="116"/>
      <c r="FI54" s="116"/>
      <c r="FJ54" s="116"/>
      <c r="FK54" s="116"/>
      <c r="FL54" s="116"/>
      <c r="FM54" s="116"/>
      <c r="FN54" s="116"/>
      <c r="FO54" s="116"/>
      <c r="FP54" s="116"/>
      <c r="FQ54" s="116"/>
      <c r="FR54" s="116"/>
      <c r="FS54" s="116"/>
      <c r="FT54" s="116"/>
      <c r="FU54" s="116"/>
      <c r="FV54" s="116"/>
      <c r="FW54" s="116"/>
      <c r="FX54" s="116"/>
      <c r="FY54" s="116"/>
      <c r="FZ54" s="116"/>
      <c r="GA54" s="116"/>
      <c r="GB54" s="116"/>
      <c r="GC54" s="116"/>
      <c r="GD54" s="116"/>
      <c r="GE54" s="116"/>
      <c r="GF54" s="116"/>
      <c r="GG54" s="116"/>
      <c r="GH54" s="116"/>
      <c r="GI54" s="116"/>
      <c r="GJ54" s="116"/>
      <c r="GK54" s="116"/>
      <c r="GL54" s="116"/>
      <c r="GM54" s="116"/>
      <c r="GN54" s="116"/>
      <c r="GO54" s="116"/>
      <c r="GP54" s="116"/>
      <c r="GQ54" s="116"/>
      <c r="GR54" s="116"/>
      <c r="GS54" s="116"/>
      <c r="GT54" s="116"/>
      <c r="GU54" s="116"/>
      <c r="GV54" s="116"/>
      <c r="GW54" s="116"/>
      <c r="GX54" s="116"/>
      <c r="GY54" s="116"/>
      <c r="GZ54" s="116"/>
      <c r="HA54" s="116"/>
      <c r="HB54" s="116"/>
      <c r="HC54" s="116"/>
      <c r="HD54" s="116"/>
      <c r="HE54" s="116"/>
      <c r="HF54" s="116"/>
      <c r="HG54" s="116"/>
      <c r="HH54" s="116"/>
      <c r="HI54" s="116"/>
      <c r="HJ54" s="116"/>
      <c r="HK54" s="116"/>
      <c r="HL54" s="116"/>
      <c r="HM54" s="116"/>
      <c r="HN54" s="116"/>
      <c r="HO54" s="116"/>
      <c r="HP54" s="116"/>
      <c r="HQ54" s="116"/>
      <c r="HR54" s="116"/>
      <c r="HS54" s="116"/>
      <c r="HT54" s="116"/>
      <c r="HU54" s="116"/>
      <c r="HV54" s="116"/>
      <c r="HW54" s="116"/>
      <c r="HX54" s="116"/>
      <c r="HY54" s="116"/>
      <c r="HZ54" s="116"/>
      <c r="IA54" s="116"/>
      <c r="IB54" s="116"/>
      <c r="IC54" s="116"/>
      <c r="ID54" s="116"/>
      <c r="IE54" s="116"/>
      <c r="IF54" s="116"/>
      <c r="IG54" s="116"/>
      <c r="IH54" s="116"/>
      <c r="II54" s="116"/>
      <c r="IJ54" s="116"/>
      <c r="IK54" s="116"/>
      <c r="IL54" s="116"/>
      <c r="IM54" s="116"/>
      <c r="IN54" s="116"/>
      <c r="IO54" s="116"/>
      <c r="IP54" s="116"/>
      <c r="IQ54" s="116"/>
      <c r="IR54" s="116"/>
      <c r="IS54" s="116"/>
      <c r="IT54" s="116"/>
      <c r="IU54" s="116"/>
      <c r="IV54" s="116"/>
    </row>
    <row r="55" spans="1:256" ht="46.5" customHeight="1" x14ac:dyDescent="0.2">
      <c r="A55" s="116"/>
      <c r="B55" s="171"/>
      <c r="C55" s="140" t="s">
        <v>274</v>
      </c>
      <c r="D55" s="141"/>
      <c r="E55" s="142"/>
      <c r="F55" s="166"/>
      <c r="G55" s="144">
        <v>0.1133</v>
      </c>
      <c r="H55" s="145" t="s">
        <v>140</v>
      </c>
      <c r="I55" s="116"/>
      <c r="J55" s="116"/>
      <c r="K55" s="116"/>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6"/>
      <c r="AL55" s="116"/>
      <c r="AM55" s="116"/>
      <c r="AN55" s="116"/>
      <c r="AO55" s="116"/>
      <c r="AP55" s="116"/>
      <c r="AQ55" s="116"/>
      <c r="AR55" s="116"/>
      <c r="AS55" s="116"/>
      <c r="AT55" s="116"/>
      <c r="AU55" s="116"/>
      <c r="AV55" s="116"/>
      <c r="AW55" s="116"/>
      <c r="AX55" s="116"/>
      <c r="AY55" s="116"/>
      <c r="AZ55" s="116"/>
      <c r="BA55" s="116"/>
      <c r="BB55" s="116"/>
      <c r="BC55" s="116"/>
      <c r="BD55" s="116"/>
      <c r="BE55" s="116"/>
      <c r="BF55" s="116"/>
      <c r="BG55" s="116"/>
      <c r="BH55" s="116"/>
      <c r="BI55" s="116"/>
      <c r="BJ55" s="116"/>
      <c r="BK55" s="116"/>
      <c r="BL55" s="116"/>
      <c r="BM55" s="116"/>
      <c r="BN55" s="116"/>
      <c r="BO55" s="116"/>
      <c r="BP55" s="116"/>
      <c r="BQ55" s="116"/>
      <c r="BR55" s="116"/>
      <c r="BS55" s="116"/>
      <c r="BT55" s="116"/>
      <c r="BU55" s="116"/>
      <c r="BV55" s="116"/>
      <c r="BW55" s="116"/>
      <c r="BX55" s="116"/>
      <c r="BY55" s="116"/>
      <c r="BZ55" s="116"/>
      <c r="CA55" s="116"/>
      <c r="CB55" s="116"/>
      <c r="CC55" s="116"/>
      <c r="CD55" s="116"/>
      <c r="CE55" s="116"/>
      <c r="CF55" s="116"/>
      <c r="CG55" s="116"/>
      <c r="CH55" s="116"/>
      <c r="CI55" s="116"/>
      <c r="CJ55" s="116"/>
      <c r="CK55" s="116"/>
      <c r="CL55" s="116"/>
      <c r="CM55" s="116"/>
      <c r="CN55" s="116"/>
      <c r="CO55" s="116"/>
      <c r="CP55" s="116"/>
      <c r="CQ55" s="116"/>
      <c r="CR55" s="116"/>
      <c r="CS55" s="116"/>
      <c r="CT55" s="116"/>
      <c r="CU55" s="116"/>
      <c r="CV55" s="116"/>
      <c r="CW55" s="116"/>
      <c r="CX55" s="116"/>
      <c r="CY55" s="116"/>
      <c r="CZ55" s="116"/>
      <c r="DA55" s="116"/>
      <c r="DB55" s="116"/>
      <c r="DC55" s="116"/>
      <c r="DD55" s="116"/>
      <c r="DE55" s="116"/>
      <c r="DF55" s="116"/>
      <c r="DG55" s="116"/>
      <c r="DH55" s="116"/>
      <c r="DI55" s="116"/>
      <c r="DJ55" s="116"/>
      <c r="DK55" s="116"/>
      <c r="DL55" s="116"/>
      <c r="DM55" s="116"/>
      <c r="DN55" s="116"/>
      <c r="DO55" s="116"/>
      <c r="DP55" s="116"/>
      <c r="DQ55" s="116"/>
      <c r="DR55" s="116"/>
      <c r="DS55" s="116"/>
      <c r="DT55" s="116"/>
      <c r="DU55" s="116"/>
      <c r="DV55" s="116"/>
      <c r="DW55" s="116"/>
      <c r="DX55" s="116"/>
      <c r="DY55" s="116"/>
      <c r="DZ55" s="116"/>
      <c r="EA55" s="116"/>
      <c r="EB55" s="116"/>
      <c r="EC55" s="116"/>
      <c r="ED55" s="116"/>
      <c r="EE55" s="116"/>
      <c r="EF55" s="116"/>
      <c r="EG55" s="116"/>
      <c r="EH55" s="116"/>
      <c r="EI55" s="116"/>
      <c r="EJ55" s="116"/>
      <c r="EK55" s="116"/>
      <c r="EL55" s="116"/>
      <c r="EM55" s="116"/>
      <c r="EN55" s="116"/>
      <c r="EO55" s="116"/>
      <c r="EP55" s="116"/>
      <c r="EQ55" s="116"/>
      <c r="ER55" s="116"/>
      <c r="ES55" s="116"/>
      <c r="ET55" s="116"/>
      <c r="EU55" s="116"/>
      <c r="EV55" s="116"/>
      <c r="EW55" s="116"/>
      <c r="EX55" s="116"/>
      <c r="EY55" s="116"/>
      <c r="EZ55" s="116"/>
      <c r="FA55" s="116"/>
      <c r="FB55" s="116"/>
      <c r="FC55" s="116"/>
      <c r="FD55" s="116"/>
      <c r="FE55" s="116"/>
      <c r="FF55" s="116"/>
      <c r="FG55" s="116"/>
      <c r="FH55" s="116"/>
      <c r="FI55" s="116"/>
      <c r="FJ55" s="116"/>
      <c r="FK55" s="116"/>
      <c r="FL55" s="116"/>
      <c r="FM55" s="116"/>
      <c r="FN55" s="116"/>
      <c r="FO55" s="116"/>
      <c r="FP55" s="116"/>
      <c r="FQ55" s="116"/>
      <c r="FR55" s="116"/>
      <c r="FS55" s="116"/>
      <c r="FT55" s="116"/>
      <c r="FU55" s="116"/>
      <c r="FV55" s="116"/>
      <c r="FW55" s="116"/>
      <c r="FX55" s="116"/>
      <c r="FY55" s="116"/>
      <c r="FZ55" s="116"/>
      <c r="GA55" s="116"/>
      <c r="GB55" s="116"/>
      <c r="GC55" s="116"/>
      <c r="GD55" s="116"/>
      <c r="GE55" s="116"/>
      <c r="GF55" s="116"/>
      <c r="GG55" s="116"/>
      <c r="GH55" s="116"/>
      <c r="GI55" s="116"/>
      <c r="GJ55" s="116"/>
      <c r="GK55" s="116"/>
      <c r="GL55" s="116"/>
      <c r="GM55" s="116"/>
      <c r="GN55" s="116"/>
      <c r="GO55" s="116"/>
      <c r="GP55" s="116"/>
      <c r="GQ55" s="116"/>
      <c r="GR55" s="116"/>
      <c r="GS55" s="116"/>
      <c r="GT55" s="116"/>
      <c r="GU55" s="116"/>
      <c r="GV55" s="116"/>
      <c r="GW55" s="116"/>
      <c r="GX55" s="116"/>
      <c r="GY55" s="116"/>
      <c r="GZ55" s="116"/>
      <c r="HA55" s="116"/>
      <c r="HB55" s="116"/>
      <c r="HC55" s="116"/>
      <c r="HD55" s="116"/>
      <c r="HE55" s="116"/>
      <c r="HF55" s="116"/>
      <c r="HG55" s="116"/>
      <c r="HH55" s="116"/>
      <c r="HI55" s="116"/>
      <c r="HJ55" s="116"/>
      <c r="HK55" s="116"/>
      <c r="HL55" s="116"/>
      <c r="HM55" s="116"/>
      <c r="HN55" s="116"/>
      <c r="HO55" s="116"/>
      <c r="HP55" s="116"/>
      <c r="HQ55" s="116"/>
      <c r="HR55" s="116"/>
      <c r="HS55" s="116"/>
      <c r="HT55" s="116"/>
      <c r="HU55" s="116"/>
      <c r="HV55" s="116"/>
      <c r="HW55" s="116"/>
      <c r="HX55" s="116"/>
      <c r="HY55" s="116"/>
      <c r="HZ55" s="116"/>
      <c r="IA55" s="116"/>
      <c r="IB55" s="116"/>
      <c r="IC55" s="116"/>
      <c r="ID55" s="116"/>
      <c r="IE55" s="116"/>
      <c r="IF55" s="116"/>
      <c r="IG55" s="116"/>
      <c r="IH55" s="116"/>
      <c r="II55" s="116"/>
      <c r="IJ55" s="116"/>
      <c r="IK55" s="116"/>
      <c r="IL55" s="116"/>
      <c r="IM55" s="116"/>
      <c r="IN55" s="116"/>
      <c r="IO55" s="116"/>
      <c r="IP55" s="116"/>
      <c r="IQ55" s="116"/>
      <c r="IR55" s="116"/>
      <c r="IS55" s="116"/>
      <c r="IT55" s="116"/>
      <c r="IU55" s="116"/>
      <c r="IV55" s="116"/>
    </row>
    <row r="56" spans="1:256" ht="45.75" customHeight="1" x14ac:dyDescent="0.2">
      <c r="A56" s="116"/>
      <c r="B56" s="171"/>
      <c r="C56" s="132" t="s">
        <v>275</v>
      </c>
      <c r="D56" s="146"/>
      <c r="E56" s="147"/>
      <c r="F56" s="148" t="s">
        <v>276</v>
      </c>
      <c r="G56" s="133">
        <v>4.99E-2</v>
      </c>
      <c r="H56" s="139" t="s">
        <v>277</v>
      </c>
      <c r="I56" s="116"/>
      <c r="J56" s="116"/>
      <c r="K56" s="116"/>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c r="AQ56" s="116"/>
      <c r="AR56" s="116"/>
      <c r="AS56" s="116"/>
      <c r="AT56" s="116"/>
      <c r="AU56" s="116"/>
      <c r="AV56" s="116"/>
      <c r="AW56" s="116"/>
      <c r="AX56" s="116"/>
      <c r="AY56" s="116"/>
      <c r="AZ56" s="116"/>
      <c r="BA56" s="116"/>
      <c r="BB56" s="116"/>
      <c r="BC56" s="116"/>
      <c r="BD56" s="116"/>
      <c r="BE56" s="116"/>
      <c r="BF56" s="116"/>
      <c r="BG56" s="116"/>
      <c r="BH56" s="116"/>
      <c r="BI56" s="116"/>
      <c r="BJ56" s="116"/>
      <c r="BK56" s="116"/>
      <c r="BL56" s="116"/>
      <c r="BM56" s="116"/>
      <c r="BN56" s="116"/>
      <c r="BO56" s="116"/>
      <c r="BP56" s="116"/>
      <c r="BQ56" s="116"/>
      <c r="BR56" s="116"/>
      <c r="BS56" s="116"/>
      <c r="BT56" s="116"/>
      <c r="BU56" s="116"/>
      <c r="BV56" s="116"/>
      <c r="BW56" s="116"/>
      <c r="BX56" s="116"/>
      <c r="BY56" s="116"/>
      <c r="BZ56" s="116"/>
      <c r="CA56" s="116"/>
      <c r="CB56" s="116"/>
      <c r="CC56" s="116"/>
      <c r="CD56" s="116"/>
      <c r="CE56" s="116"/>
      <c r="CF56" s="116"/>
      <c r="CG56" s="116"/>
      <c r="CH56" s="116"/>
      <c r="CI56" s="116"/>
      <c r="CJ56" s="116"/>
      <c r="CK56" s="116"/>
      <c r="CL56" s="116"/>
      <c r="CM56" s="116"/>
      <c r="CN56" s="116"/>
      <c r="CO56" s="116"/>
      <c r="CP56" s="116"/>
      <c r="CQ56" s="116"/>
      <c r="CR56" s="116"/>
      <c r="CS56" s="116"/>
      <c r="CT56" s="116"/>
      <c r="CU56" s="116"/>
      <c r="CV56" s="116"/>
      <c r="CW56" s="116"/>
      <c r="CX56" s="116"/>
      <c r="CY56" s="116"/>
      <c r="CZ56" s="116"/>
      <c r="DA56" s="116"/>
      <c r="DB56" s="116"/>
      <c r="DC56" s="116"/>
      <c r="DD56" s="116"/>
      <c r="DE56" s="116"/>
      <c r="DF56" s="116"/>
      <c r="DG56" s="116"/>
      <c r="DH56" s="116"/>
      <c r="DI56" s="116"/>
      <c r="DJ56" s="116"/>
      <c r="DK56" s="116"/>
      <c r="DL56" s="116"/>
      <c r="DM56" s="116"/>
      <c r="DN56" s="116"/>
      <c r="DO56" s="116"/>
      <c r="DP56" s="116"/>
      <c r="DQ56" s="116"/>
      <c r="DR56" s="116"/>
      <c r="DS56" s="116"/>
      <c r="DT56" s="116"/>
      <c r="DU56" s="116"/>
      <c r="DV56" s="116"/>
      <c r="DW56" s="116"/>
      <c r="DX56" s="116"/>
      <c r="DY56" s="116"/>
      <c r="DZ56" s="116"/>
      <c r="EA56" s="116"/>
      <c r="EB56" s="116"/>
      <c r="EC56" s="116"/>
      <c r="ED56" s="116"/>
      <c r="EE56" s="116"/>
      <c r="EF56" s="116"/>
      <c r="EG56" s="116"/>
      <c r="EH56" s="116"/>
      <c r="EI56" s="116"/>
      <c r="EJ56" s="116"/>
      <c r="EK56" s="116"/>
      <c r="EL56" s="116"/>
      <c r="EM56" s="116"/>
      <c r="EN56" s="116"/>
      <c r="EO56" s="116"/>
      <c r="EP56" s="116"/>
      <c r="EQ56" s="116"/>
      <c r="ER56" s="116"/>
      <c r="ES56" s="116"/>
      <c r="ET56" s="116"/>
      <c r="EU56" s="116"/>
      <c r="EV56" s="116"/>
      <c r="EW56" s="116"/>
      <c r="EX56" s="116"/>
      <c r="EY56" s="116"/>
      <c r="EZ56" s="116"/>
      <c r="FA56" s="116"/>
      <c r="FB56" s="116"/>
      <c r="FC56" s="116"/>
      <c r="FD56" s="116"/>
      <c r="FE56" s="116"/>
      <c r="FF56" s="116"/>
      <c r="FG56" s="116"/>
      <c r="FH56" s="116"/>
      <c r="FI56" s="116"/>
      <c r="FJ56" s="116"/>
      <c r="FK56" s="116"/>
      <c r="FL56" s="116"/>
      <c r="FM56" s="116"/>
      <c r="FN56" s="116"/>
      <c r="FO56" s="116"/>
      <c r="FP56" s="116"/>
      <c r="FQ56" s="116"/>
      <c r="FR56" s="116"/>
      <c r="FS56" s="116"/>
      <c r="FT56" s="116"/>
      <c r="FU56" s="116"/>
      <c r="FV56" s="116"/>
      <c r="FW56" s="116"/>
      <c r="FX56" s="116"/>
      <c r="FY56" s="116"/>
      <c r="FZ56" s="116"/>
      <c r="GA56" s="116"/>
      <c r="GB56" s="116"/>
      <c r="GC56" s="116"/>
      <c r="GD56" s="116"/>
      <c r="GE56" s="116"/>
      <c r="GF56" s="116"/>
      <c r="GG56" s="116"/>
      <c r="GH56" s="116"/>
      <c r="GI56" s="116"/>
      <c r="GJ56" s="116"/>
      <c r="GK56" s="116"/>
      <c r="GL56" s="116"/>
      <c r="GM56" s="116"/>
      <c r="GN56" s="116"/>
      <c r="GO56" s="116"/>
      <c r="GP56" s="116"/>
      <c r="GQ56" s="116"/>
      <c r="GR56" s="116"/>
      <c r="GS56" s="116"/>
      <c r="GT56" s="116"/>
      <c r="GU56" s="116"/>
      <c r="GV56" s="116"/>
      <c r="GW56" s="116"/>
      <c r="GX56" s="116"/>
      <c r="GY56" s="116"/>
      <c r="GZ56" s="116"/>
      <c r="HA56" s="116"/>
      <c r="HB56" s="116"/>
      <c r="HC56" s="116"/>
      <c r="HD56" s="116"/>
      <c r="HE56" s="116"/>
      <c r="HF56" s="116"/>
      <c r="HG56" s="116"/>
      <c r="HH56" s="116"/>
      <c r="HI56" s="116"/>
      <c r="HJ56" s="116"/>
      <c r="HK56" s="116"/>
      <c r="HL56" s="116"/>
      <c r="HM56" s="116"/>
      <c r="HN56" s="116"/>
      <c r="HO56" s="116"/>
      <c r="HP56" s="116"/>
      <c r="HQ56" s="116"/>
      <c r="HR56" s="116"/>
      <c r="HS56" s="116"/>
      <c r="HT56" s="116"/>
      <c r="HU56" s="116"/>
      <c r="HV56" s="116"/>
      <c r="HW56" s="116"/>
      <c r="HX56" s="116"/>
      <c r="HY56" s="116"/>
      <c r="HZ56" s="116"/>
      <c r="IA56" s="116"/>
      <c r="IB56" s="116"/>
      <c r="IC56" s="116"/>
      <c r="ID56" s="116"/>
      <c r="IE56" s="116"/>
      <c r="IF56" s="116"/>
      <c r="IG56" s="116"/>
      <c r="IH56" s="116"/>
      <c r="II56" s="116"/>
      <c r="IJ56" s="116"/>
      <c r="IK56" s="116"/>
      <c r="IL56" s="116"/>
      <c r="IM56" s="116"/>
      <c r="IN56" s="116"/>
      <c r="IO56" s="116"/>
      <c r="IP56" s="116"/>
      <c r="IQ56" s="116"/>
      <c r="IR56" s="116"/>
      <c r="IS56" s="116"/>
      <c r="IT56" s="116"/>
      <c r="IU56" s="116"/>
      <c r="IV56" s="116"/>
    </row>
    <row r="57" spans="1:256" ht="45" customHeight="1" x14ac:dyDescent="0.2">
      <c r="A57" s="116"/>
      <c r="B57" s="172"/>
      <c r="C57" s="132" t="s">
        <v>278</v>
      </c>
      <c r="D57" s="146"/>
      <c r="E57" s="147"/>
      <c r="F57" s="148" t="s">
        <v>279</v>
      </c>
      <c r="G57" s="133">
        <v>4.99E-2</v>
      </c>
      <c r="H57" s="139" t="s">
        <v>280</v>
      </c>
      <c r="I57" s="116"/>
      <c r="J57" s="116"/>
      <c r="K57" s="116"/>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6"/>
      <c r="AL57" s="116"/>
      <c r="AM57" s="116"/>
      <c r="AN57" s="116"/>
      <c r="AO57" s="116"/>
      <c r="AP57" s="116"/>
      <c r="AQ57" s="116"/>
      <c r="AR57" s="116"/>
      <c r="AS57" s="116"/>
      <c r="AT57" s="116"/>
      <c r="AU57" s="116"/>
      <c r="AV57" s="116"/>
      <c r="AW57" s="116"/>
      <c r="AX57" s="116"/>
      <c r="AY57" s="116"/>
      <c r="AZ57" s="116"/>
      <c r="BA57" s="116"/>
      <c r="BB57" s="116"/>
      <c r="BC57" s="116"/>
      <c r="BD57" s="116"/>
      <c r="BE57" s="116"/>
      <c r="BF57" s="116"/>
      <c r="BG57" s="116"/>
      <c r="BH57" s="116"/>
      <c r="BI57" s="116"/>
      <c r="BJ57" s="116"/>
      <c r="BK57" s="116"/>
      <c r="BL57" s="116"/>
      <c r="BM57" s="116"/>
      <c r="BN57" s="116"/>
      <c r="BO57" s="116"/>
      <c r="BP57" s="116"/>
      <c r="BQ57" s="116"/>
      <c r="BR57" s="116"/>
      <c r="BS57" s="116"/>
      <c r="BT57" s="116"/>
      <c r="BU57" s="116"/>
      <c r="BV57" s="116"/>
      <c r="BW57" s="116"/>
      <c r="BX57" s="116"/>
      <c r="BY57" s="116"/>
      <c r="BZ57" s="116"/>
      <c r="CA57" s="116"/>
      <c r="CB57" s="116"/>
      <c r="CC57" s="116"/>
      <c r="CD57" s="116"/>
      <c r="CE57" s="116"/>
      <c r="CF57" s="116"/>
      <c r="CG57" s="116"/>
      <c r="CH57" s="116"/>
      <c r="CI57" s="116"/>
      <c r="CJ57" s="116"/>
      <c r="CK57" s="116"/>
      <c r="CL57" s="116"/>
      <c r="CM57" s="116"/>
      <c r="CN57" s="116"/>
      <c r="CO57" s="116"/>
      <c r="CP57" s="116"/>
      <c r="CQ57" s="116"/>
      <c r="CR57" s="116"/>
      <c r="CS57" s="116"/>
      <c r="CT57" s="116"/>
      <c r="CU57" s="116"/>
      <c r="CV57" s="116"/>
      <c r="CW57" s="116"/>
      <c r="CX57" s="116"/>
      <c r="CY57" s="116"/>
      <c r="CZ57" s="116"/>
      <c r="DA57" s="116"/>
      <c r="DB57" s="116"/>
      <c r="DC57" s="116"/>
      <c r="DD57" s="116"/>
      <c r="DE57" s="116"/>
      <c r="DF57" s="116"/>
      <c r="DG57" s="116"/>
      <c r="DH57" s="116"/>
      <c r="DI57" s="116"/>
      <c r="DJ57" s="116"/>
      <c r="DK57" s="116"/>
      <c r="DL57" s="116"/>
      <c r="DM57" s="116"/>
      <c r="DN57" s="116"/>
      <c r="DO57" s="116"/>
      <c r="DP57" s="116"/>
      <c r="DQ57" s="116"/>
      <c r="DR57" s="116"/>
      <c r="DS57" s="116"/>
      <c r="DT57" s="116"/>
      <c r="DU57" s="116"/>
      <c r="DV57" s="116"/>
      <c r="DW57" s="116"/>
      <c r="DX57" s="116"/>
      <c r="DY57" s="116"/>
      <c r="DZ57" s="116"/>
      <c r="EA57" s="116"/>
      <c r="EB57" s="116"/>
      <c r="EC57" s="116"/>
      <c r="ED57" s="116"/>
      <c r="EE57" s="116"/>
      <c r="EF57" s="116"/>
      <c r="EG57" s="116"/>
      <c r="EH57" s="116"/>
      <c r="EI57" s="116"/>
      <c r="EJ57" s="116"/>
      <c r="EK57" s="116"/>
      <c r="EL57" s="116"/>
      <c r="EM57" s="116"/>
      <c r="EN57" s="116"/>
      <c r="EO57" s="116"/>
      <c r="EP57" s="116"/>
      <c r="EQ57" s="116"/>
      <c r="ER57" s="116"/>
      <c r="ES57" s="116"/>
      <c r="ET57" s="116"/>
      <c r="EU57" s="116"/>
      <c r="EV57" s="116"/>
      <c r="EW57" s="116"/>
      <c r="EX57" s="116"/>
      <c r="EY57" s="116"/>
      <c r="EZ57" s="116"/>
      <c r="FA57" s="116"/>
      <c r="FB57" s="116"/>
      <c r="FC57" s="116"/>
      <c r="FD57" s="116"/>
      <c r="FE57" s="116"/>
      <c r="FF57" s="116"/>
      <c r="FG57" s="116"/>
      <c r="FH57" s="116"/>
      <c r="FI57" s="116"/>
      <c r="FJ57" s="116"/>
      <c r="FK57" s="116"/>
      <c r="FL57" s="116"/>
      <c r="FM57" s="116"/>
      <c r="FN57" s="116"/>
      <c r="FO57" s="116"/>
      <c r="FP57" s="116"/>
      <c r="FQ57" s="116"/>
      <c r="FR57" s="116"/>
      <c r="FS57" s="116"/>
      <c r="FT57" s="116"/>
      <c r="FU57" s="116"/>
      <c r="FV57" s="116"/>
      <c r="FW57" s="116"/>
      <c r="FX57" s="116"/>
      <c r="FY57" s="116"/>
      <c r="FZ57" s="116"/>
      <c r="GA57" s="116"/>
      <c r="GB57" s="116"/>
      <c r="GC57" s="116"/>
      <c r="GD57" s="116"/>
      <c r="GE57" s="116"/>
      <c r="GF57" s="116"/>
      <c r="GG57" s="116"/>
      <c r="GH57" s="116"/>
      <c r="GI57" s="116"/>
      <c r="GJ57" s="116"/>
      <c r="GK57" s="116"/>
      <c r="GL57" s="116"/>
      <c r="GM57" s="116"/>
      <c r="GN57" s="116"/>
      <c r="GO57" s="116"/>
      <c r="GP57" s="116"/>
      <c r="GQ57" s="116"/>
      <c r="GR57" s="116"/>
      <c r="GS57" s="116"/>
      <c r="GT57" s="116"/>
      <c r="GU57" s="116"/>
      <c r="GV57" s="116"/>
      <c r="GW57" s="116"/>
      <c r="GX57" s="116"/>
      <c r="GY57" s="116"/>
      <c r="GZ57" s="116"/>
      <c r="HA57" s="116"/>
      <c r="HB57" s="116"/>
      <c r="HC57" s="116"/>
      <c r="HD57" s="116"/>
      <c r="HE57" s="116"/>
      <c r="HF57" s="116"/>
      <c r="HG57" s="116"/>
      <c r="HH57" s="116"/>
      <c r="HI57" s="116"/>
      <c r="HJ57" s="116"/>
      <c r="HK57" s="116"/>
      <c r="HL57" s="116"/>
      <c r="HM57" s="116"/>
      <c r="HN57" s="116"/>
      <c r="HO57" s="116"/>
      <c r="HP57" s="116"/>
      <c r="HQ57" s="116"/>
      <c r="HR57" s="116"/>
      <c r="HS57" s="116"/>
      <c r="HT57" s="116"/>
      <c r="HU57" s="116"/>
      <c r="HV57" s="116"/>
      <c r="HW57" s="116"/>
      <c r="HX57" s="116"/>
      <c r="HY57" s="116"/>
      <c r="HZ57" s="116"/>
      <c r="IA57" s="116"/>
      <c r="IB57" s="116"/>
      <c r="IC57" s="116"/>
      <c r="ID57" s="116"/>
      <c r="IE57" s="116"/>
      <c r="IF57" s="116"/>
      <c r="IG57" s="116"/>
      <c r="IH57" s="116"/>
      <c r="II57" s="116"/>
      <c r="IJ57" s="116"/>
      <c r="IK57" s="116"/>
      <c r="IL57" s="116"/>
      <c r="IM57" s="116"/>
      <c r="IN57" s="116"/>
      <c r="IO57" s="116"/>
      <c r="IP57" s="116"/>
      <c r="IQ57" s="116"/>
      <c r="IR57" s="116"/>
      <c r="IS57" s="116"/>
      <c r="IT57" s="116"/>
      <c r="IU57" s="116"/>
      <c r="IV57" s="116"/>
    </row>
    <row r="58" spans="1:256" ht="48.75" customHeight="1" x14ac:dyDescent="0.2">
      <c r="A58" s="116"/>
      <c r="B58" s="149" t="s">
        <v>281</v>
      </c>
      <c r="C58" s="166" t="s">
        <v>18</v>
      </c>
      <c r="D58" s="132" t="s">
        <v>282</v>
      </c>
      <c r="E58" s="132" t="s">
        <v>283</v>
      </c>
      <c r="F58" s="132" t="s">
        <v>284</v>
      </c>
      <c r="G58" s="133">
        <v>0.2097</v>
      </c>
      <c r="H58" s="150" t="s">
        <v>285</v>
      </c>
      <c r="I58" s="116"/>
      <c r="J58" s="116"/>
      <c r="K58" s="116"/>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6"/>
      <c r="AL58" s="116"/>
      <c r="AM58" s="116"/>
      <c r="AN58" s="116"/>
      <c r="AO58" s="116"/>
      <c r="AP58" s="116"/>
      <c r="AQ58" s="116"/>
      <c r="AR58" s="116"/>
      <c r="AS58" s="116"/>
      <c r="AT58" s="116"/>
      <c r="AU58" s="116"/>
      <c r="AV58" s="116"/>
      <c r="AW58" s="116"/>
      <c r="AX58" s="116"/>
      <c r="AY58" s="116"/>
      <c r="AZ58" s="116"/>
      <c r="BA58" s="116"/>
      <c r="BB58" s="116"/>
      <c r="BC58" s="116"/>
      <c r="BD58" s="116"/>
      <c r="BE58" s="116"/>
      <c r="BF58" s="116"/>
      <c r="BG58" s="116"/>
      <c r="BH58" s="116"/>
      <c r="BI58" s="116"/>
      <c r="BJ58" s="116"/>
      <c r="BK58" s="116"/>
      <c r="BL58" s="116"/>
      <c r="BM58" s="116"/>
      <c r="BN58" s="116"/>
      <c r="BO58" s="116"/>
      <c r="BP58" s="116"/>
      <c r="BQ58" s="116"/>
      <c r="BR58" s="116"/>
      <c r="BS58" s="116"/>
      <c r="BT58" s="116"/>
      <c r="BU58" s="116"/>
      <c r="BV58" s="116"/>
      <c r="BW58" s="116"/>
      <c r="BX58" s="116"/>
      <c r="BY58" s="116"/>
      <c r="BZ58" s="116"/>
      <c r="CA58" s="116"/>
      <c r="CB58" s="116"/>
      <c r="CC58" s="116"/>
      <c r="CD58" s="116"/>
      <c r="CE58" s="116"/>
      <c r="CF58" s="116"/>
      <c r="CG58" s="116"/>
      <c r="CH58" s="116"/>
      <c r="CI58" s="116"/>
      <c r="CJ58" s="116"/>
      <c r="CK58" s="116"/>
      <c r="CL58" s="116"/>
      <c r="CM58" s="116"/>
      <c r="CN58" s="116"/>
      <c r="CO58" s="116"/>
      <c r="CP58" s="116"/>
      <c r="CQ58" s="116"/>
      <c r="CR58" s="116"/>
      <c r="CS58" s="116"/>
      <c r="CT58" s="116"/>
      <c r="CU58" s="116"/>
      <c r="CV58" s="116"/>
      <c r="CW58" s="116"/>
      <c r="CX58" s="116"/>
      <c r="CY58" s="116"/>
      <c r="CZ58" s="116"/>
      <c r="DA58" s="116"/>
      <c r="DB58" s="116"/>
      <c r="DC58" s="116"/>
      <c r="DD58" s="116"/>
      <c r="DE58" s="116"/>
      <c r="DF58" s="116"/>
      <c r="DG58" s="116"/>
      <c r="DH58" s="116"/>
      <c r="DI58" s="116"/>
      <c r="DJ58" s="116"/>
      <c r="DK58" s="116"/>
      <c r="DL58" s="116"/>
      <c r="DM58" s="116"/>
      <c r="DN58" s="116"/>
      <c r="DO58" s="116"/>
      <c r="DP58" s="116"/>
      <c r="DQ58" s="116"/>
      <c r="DR58" s="116"/>
      <c r="DS58" s="116"/>
      <c r="DT58" s="116"/>
      <c r="DU58" s="116"/>
      <c r="DV58" s="116"/>
      <c r="DW58" s="116"/>
      <c r="DX58" s="116"/>
      <c r="DY58" s="116"/>
      <c r="DZ58" s="116"/>
      <c r="EA58" s="116"/>
      <c r="EB58" s="116"/>
      <c r="EC58" s="116"/>
      <c r="ED58" s="116"/>
      <c r="EE58" s="116"/>
      <c r="EF58" s="116"/>
      <c r="EG58" s="116"/>
      <c r="EH58" s="116"/>
      <c r="EI58" s="116"/>
      <c r="EJ58" s="116"/>
      <c r="EK58" s="116"/>
      <c r="EL58" s="116"/>
      <c r="EM58" s="116"/>
      <c r="EN58" s="116"/>
      <c r="EO58" s="116"/>
      <c r="EP58" s="116"/>
      <c r="EQ58" s="116"/>
      <c r="ER58" s="116"/>
      <c r="ES58" s="116"/>
      <c r="ET58" s="116"/>
      <c r="EU58" s="116"/>
      <c r="EV58" s="116"/>
      <c r="EW58" s="116"/>
      <c r="EX58" s="116"/>
      <c r="EY58" s="116"/>
      <c r="EZ58" s="116"/>
      <c r="FA58" s="116"/>
      <c r="FB58" s="116"/>
      <c r="FC58" s="116"/>
      <c r="FD58" s="116"/>
      <c r="FE58" s="116"/>
      <c r="FF58" s="116"/>
      <c r="FG58" s="116"/>
      <c r="FH58" s="116"/>
      <c r="FI58" s="116"/>
      <c r="FJ58" s="116"/>
      <c r="FK58" s="116"/>
      <c r="FL58" s="116"/>
      <c r="FM58" s="116"/>
      <c r="FN58" s="116"/>
      <c r="FO58" s="116"/>
      <c r="FP58" s="116"/>
      <c r="FQ58" s="116"/>
      <c r="FR58" s="116"/>
      <c r="FS58" s="116"/>
      <c r="FT58" s="116"/>
      <c r="FU58" s="116"/>
      <c r="FV58" s="116"/>
      <c r="FW58" s="116"/>
      <c r="FX58" s="116"/>
      <c r="FY58" s="116"/>
      <c r="FZ58" s="116"/>
      <c r="GA58" s="116"/>
      <c r="GB58" s="116"/>
      <c r="GC58" s="116"/>
      <c r="GD58" s="116"/>
      <c r="GE58" s="116"/>
      <c r="GF58" s="116"/>
      <c r="GG58" s="116"/>
      <c r="GH58" s="116"/>
      <c r="GI58" s="116"/>
      <c r="GJ58" s="116"/>
      <c r="GK58" s="116"/>
      <c r="GL58" s="116"/>
      <c r="GM58" s="116"/>
      <c r="GN58" s="116"/>
      <c r="GO58" s="116"/>
      <c r="GP58" s="116"/>
      <c r="GQ58" s="116"/>
      <c r="GR58" s="116"/>
      <c r="GS58" s="116"/>
      <c r="GT58" s="116"/>
      <c r="GU58" s="116"/>
      <c r="GV58" s="116"/>
      <c r="GW58" s="116"/>
      <c r="GX58" s="116"/>
      <c r="GY58" s="116"/>
      <c r="GZ58" s="116"/>
      <c r="HA58" s="116"/>
      <c r="HB58" s="116"/>
      <c r="HC58" s="116"/>
      <c r="HD58" s="116"/>
      <c r="HE58" s="116"/>
      <c r="HF58" s="116"/>
      <c r="HG58" s="116"/>
      <c r="HH58" s="116"/>
      <c r="HI58" s="116"/>
      <c r="HJ58" s="116"/>
      <c r="HK58" s="116"/>
      <c r="HL58" s="116"/>
      <c r="HM58" s="116"/>
      <c r="HN58" s="116"/>
      <c r="HO58" s="116"/>
      <c r="HP58" s="116"/>
      <c r="HQ58" s="116"/>
      <c r="HR58" s="116"/>
      <c r="HS58" s="116"/>
      <c r="HT58" s="116"/>
      <c r="HU58" s="116"/>
      <c r="HV58" s="116"/>
      <c r="HW58" s="116"/>
      <c r="HX58" s="116"/>
      <c r="HY58" s="116"/>
      <c r="HZ58" s="116"/>
      <c r="IA58" s="116"/>
      <c r="IB58" s="116"/>
      <c r="IC58" s="116"/>
      <c r="ID58" s="116"/>
      <c r="IE58" s="116"/>
      <c r="IF58" s="116"/>
      <c r="IG58" s="116"/>
      <c r="IH58" s="116"/>
      <c r="II58" s="116"/>
      <c r="IJ58" s="116"/>
      <c r="IK58" s="116"/>
      <c r="IL58" s="116"/>
      <c r="IM58" s="116"/>
      <c r="IN58" s="116"/>
      <c r="IO58" s="116"/>
      <c r="IP58" s="116"/>
      <c r="IQ58" s="116"/>
      <c r="IR58" s="116"/>
      <c r="IS58" s="116"/>
      <c r="IT58" s="116"/>
      <c r="IU58" s="116"/>
      <c r="IV58" s="116"/>
    </row>
    <row r="59" spans="1:256" ht="38.25" x14ac:dyDescent="0.2">
      <c r="B59" s="167" t="s">
        <v>286</v>
      </c>
      <c r="C59" s="166"/>
      <c r="D59" s="132" t="s">
        <v>287</v>
      </c>
      <c r="E59" s="132" t="s">
        <v>283</v>
      </c>
      <c r="F59" s="132" t="s">
        <v>288</v>
      </c>
      <c r="G59" s="133">
        <v>0.23499999999999999</v>
      </c>
      <c r="H59" s="139" t="s">
        <v>141</v>
      </c>
    </row>
    <row r="60" spans="1:256" ht="38.25" x14ac:dyDescent="0.2">
      <c r="B60" s="167"/>
      <c r="C60" s="166"/>
      <c r="D60" s="132" t="s">
        <v>289</v>
      </c>
      <c r="E60" s="132" t="s">
        <v>283</v>
      </c>
      <c r="F60" s="132" t="s">
        <v>290</v>
      </c>
      <c r="G60" s="133">
        <v>0.255</v>
      </c>
      <c r="H60" s="139" t="s">
        <v>142</v>
      </c>
    </row>
    <row r="61" spans="1:256" ht="38.25" x14ac:dyDescent="0.2">
      <c r="B61" s="167"/>
      <c r="C61" s="166"/>
      <c r="D61" s="132" t="s">
        <v>291</v>
      </c>
      <c r="E61" s="132" t="s">
        <v>283</v>
      </c>
      <c r="F61" s="132" t="s">
        <v>292</v>
      </c>
      <c r="G61" s="133">
        <v>0.28499999999999998</v>
      </c>
      <c r="H61" s="150" t="s">
        <v>143</v>
      </c>
    </row>
    <row r="62" spans="1:256" ht="38.25" x14ac:dyDescent="0.2">
      <c r="B62" s="167" t="s">
        <v>293</v>
      </c>
      <c r="C62" s="166"/>
      <c r="D62" s="132" t="s">
        <v>287</v>
      </c>
      <c r="E62" s="132" t="s">
        <v>283</v>
      </c>
      <c r="F62" s="132" t="s">
        <v>288</v>
      </c>
      <c r="G62" s="133">
        <v>0.255</v>
      </c>
      <c r="H62" s="139" t="s">
        <v>141</v>
      </c>
    </row>
    <row r="63" spans="1:256" ht="38.25" x14ac:dyDescent="0.2">
      <c r="B63" s="167"/>
      <c r="C63" s="166"/>
      <c r="D63" s="132" t="s">
        <v>289</v>
      </c>
      <c r="E63" s="132" t="s">
        <v>283</v>
      </c>
      <c r="F63" s="132" t="s">
        <v>290</v>
      </c>
      <c r="G63" s="133">
        <v>0.27500000000000002</v>
      </c>
      <c r="H63" s="139" t="s">
        <v>142</v>
      </c>
    </row>
    <row r="64" spans="1:256" ht="38.25" x14ac:dyDescent="0.2">
      <c r="B64" s="167"/>
      <c r="C64" s="166"/>
      <c r="D64" s="132" t="s">
        <v>291</v>
      </c>
      <c r="E64" s="132" t="s">
        <v>283</v>
      </c>
      <c r="F64" s="132" t="s">
        <v>292</v>
      </c>
      <c r="G64" s="133">
        <v>0.30499999999999999</v>
      </c>
      <c r="H64" s="150" t="s">
        <v>143</v>
      </c>
    </row>
    <row r="65" spans="2:8" ht="38.25" x14ac:dyDescent="0.2">
      <c r="B65" s="116"/>
      <c r="C65" s="129" t="s">
        <v>294</v>
      </c>
      <c r="D65" s="163" t="s">
        <v>257</v>
      </c>
      <c r="E65" s="163"/>
      <c r="F65" s="163"/>
      <c r="G65" s="130">
        <v>9.3299999999999994E-2</v>
      </c>
      <c r="H65" s="131" t="s">
        <v>188</v>
      </c>
    </row>
  </sheetData>
  <mergeCells count="24">
    <mergeCell ref="B43:B57"/>
    <mergeCell ref="C43:C46"/>
    <mergeCell ref="F43:F55"/>
    <mergeCell ref="C48:C50"/>
    <mergeCell ref="D65:F65"/>
    <mergeCell ref="B20:H20"/>
    <mergeCell ref="B25:H25"/>
    <mergeCell ref="B27:H28"/>
    <mergeCell ref="B30:H32"/>
    <mergeCell ref="C58:C64"/>
    <mergeCell ref="B59:B61"/>
    <mergeCell ref="B62:B64"/>
    <mergeCell ref="D53:E53"/>
    <mergeCell ref="D54:E54"/>
    <mergeCell ref="B10:H10"/>
    <mergeCell ref="B12:H12"/>
    <mergeCell ref="B14:H16"/>
    <mergeCell ref="B18:H18"/>
    <mergeCell ref="B34:H34"/>
    <mergeCell ref="C53:C54"/>
    <mergeCell ref="B35:H35"/>
    <mergeCell ref="B37:H37"/>
    <mergeCell ref="B38:H38"/>
    <mergeCell ref="B39:H3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BP370"/>
  <sheetViews>
    <sheetView showGridLines="0" zoomScale="75" zoomScaleNormal="75" workbookViewId="0">
      <pane ySplit="7" topLeftCell="A149" activePane="bottomLeft" state="frozen"/>
      <selection pane="bottomLeft" activeCell="I158" sqref="I158"/>
    </sheetView>
  </sheetViews>
  <sheetFormatPr baseColWidth="10" defaultRowHeight="12.75" x14ac:dyDescent="0.2"/>
  <cols>
    <col min="1" max="1" width="17.77734375" style="4" customWidth="1"/>
    <col min="2" max="2" width="19.44140625" style="4" customWidth="1"/>
    <col min="3" max="3" width="24" style="4" customWidth="1"/>
    <col min="4" max="4" width="20.5546875" style="4" customWidth="1"/>
    <col min="5" max="5" width="20.33203125" style="4" customWidth="1"/>
    <col min="6" max="6" width="17.21875" style="4" customWidth="1"/>
    <col min="7" max="16384" width="11.5546875" style="4"/>
  </cols>
  <sheetData>
    <row r="1" spans="1:68" ht="15" customHeight="1" x14ac:dyDescent="0.2">
      <c r="B1" s="90"/>
      <c r="C1" s="90"/>
      <c r="D1" s="90"/>
      <c r="E1" s="90"/>
      <c r="F1" s="90"/>
    </row>
    <row r="2" spans="1:68" ht="15" customHeight="1" x14ac:dyDescent="0.2">
      <c r="A2" s="5"/>
      <c r="B2" s="6"/>
      <c r="C2" s="5"/>
      <c r="D2" s="5"/>
      <c r="E2" s="5"/>
      <c r="F2" s="7"/>
    </row>
    <row r="3" spans="1:68" ht="15" customHeight="1" x14ac:dyDescent="0.2">
      <c r="A3" s="74"/>
      <c r="B3" s="6"/>
      <c r="C3" s="90"/>
      <c r="D3" s="74"/>
      <c r="E3" s="74"/>
      <c r="F3" s="7"/>
    </row>
    <row r="4" spans="1:68" ht="15" customHeight="1" x14ac:dyDescent="0.2">
      <c r="A4" s="74"/>
      <c r="B4" s="6"/>
      <c r="C4" s="74"/>
      <c r="D4" s="74"/>
      <c r="E4" s="74"/>
      <c r="F4" s="7"/>
    </row>
    <row r="5" spans="1:68" ht="15" customHeight="1" x14ac:dyDescent="0.2">
      <c r="A5" s="74"/>
      <c r="B5" s="6"/>
      <c r="C5" s="74"/>
      <c r="D5" s="74"/>
      <c r="E5" s="74"/>
      <c r="F5" s="7"/>
    </row>
    <row r="6" spans="1:68" ht="15" customHeight="1" x14ac:dyDescent="0.2">
      <c r="A6" s="10"/>
      <c r="B6" s="11"/>
      <c r="C6" s="10"/>
      <c r="D6" s="10"/>
      <c r="E6" s="10"/>
      <c r="F6" s="13"/>
    </row>
    <row r="7" spans="1:68" s="89" customFormat="1" ht="33.75" customHeight="1" x14ac:dyDescent="0.25">
      <c r="A7" s="174" t="s">
        <v>47</v>
      </c>
      <c r="B7" s="174"/>
      <c r="C7" s="88" t="s">
        <v>48</v>
      </c>
      <c r="D7" s="75" t="s">
        <v>49</v>
      </c>
      <c r="E7" s="75" t="s">
        <v>50</v>
      </c>
      <c r="F7" s="79" t="s">
        <v>144</v>
      </c>
    </row>
    <row r="8" spans="1:68" x14ac:dyDescent="0.2">
      <c r="A8" s="10"/>
      <c r="B8" s="14"/>
      <c r="C8" s="15"/>
      <c r="D8" s="15"/>
      <c r="E8" s="15"/>
      <c r="F8" s="15"/>
    </row>
    <row r="9" spans="1:68" x14ac:dyDescent="0.2">
      <c r="A9" s="40">
        <v>2009</v>
      </c>
      <c r="B9" s="41" t="s">
        <v>28</v>
      </c>
      <c r="C9" s="42">
        <v>5.0999999999999996</v>
      </c>
      <c r="D9" s="42">
        <v>9.16</v>
      </c>
      <c r="E9" s="42">
        <v>9.16</v>
      </c>
      <c r="F9" s="42">
        <v>9.33</v>
      </c>
    </row>
    <row r="10" spans="1:68" x14ac:dyDescent="0.2">
      <c r="A10" s="43"/>
      <c r="B10" s="41" t="s">
        <v>29</v>
      </c>
      <c r="C10" s="42">
        <v>5.19</v>
      </c>
      <c r="D10" s="42">
        <v>9.2100000000000009</v>
      </c>
      <c r="E10" s="42">
        <v>9.2100000000000009</v>
      </c>
      <c r="F10" s="42">
        <v>9.33</v>
      </c>
    </row>
    <row r="11" spans="1:68" x14ac:dyDescent="0.2">
      <c r="A11" s="43"/>
      <c r="B11" s="41" t="s">
        <v>30</v>
      </c>
      <c r="C11" s="42">
        <v>5.31</v>
      </c>
      <c r="D11" s="42">
        <v>9.24</v>
      </c>
      <c r="E11" s="42">
        <v>9.24</v>
      </c>
      <c r="F11" s="42">
        <v>9.33</v>
      </c>
    </row>
    <row r="12" spans="1:68" x14ac:dyDescent="0.2">
      <c r="A12" s="43"/>
      <c r="B12" s="41" t="s">
        <v>31</v>
      </c>
      <c r="C12" s="42">
        <v>5.35</v>
      </c>
      <c r="D12" s="42">
        <v>9.24</v>
      </c>
      <c r="E12" s="42">
        <v>9.24</v>
      </c>
      <c r="F12" s="42">
        <v>9.33</v>
      </c>
    </row>
    <row r="13" spans="1:68" x14ac:dyDescent="0.2">
      <c r="A13" s="43"/>
      <c r="B13" s="41" t="s">
        <v>32</v>
      </c>
      <c r="C13" s="42">
        <v>5.42</v>
      </c>
      <c r="D13" s="42">
        <v>9.26</v>
      </c>
      <c r="E13" s="42">
        <v>9.26</v>
      </c>
      <c r="F13" s="42">
        <v>9.33</v>
      </c>
    </row>
    <row r="14" spans="1:68" x14ac:dyDescent="0.2">
      <c r="A14" s="43"/>
      <c r="B14" s="41" t="s">
        <v>33</v>
      </c>
      <c r="C14" s="42">
        <v>5.63</v>
      </c>
      <c r="D14" s="42">
        <v>9.24</v>
      </c>
      <c r="E14" s="42">
        <v>9.24</v>
      </c>
      <c r="F14" s="42">
        <v>9.33</v>
      </c>
    </row>
    <row r="15" spans="1:68" x14ac:dyDescent="0.2">
      <c r="A15" s="44"/>
      <c r="B15" s="41" t="s">
        <v>34</v>
      </c>
      <c r="C15" s="42">
        <v>5.59</v>
      </c>
      <c r="D15" s="42">
        <v>9.2200000000000006</v>
      </c>
      <c r="E15" s="42">
        <v>9.2200000000000006</v>
      </c>
      <c r="F15" s="42">
        <v>9.33</v>
      </c>
      <c r="G15" s="16"/>
      <c r="H15" s="16"/>
      <c r="J15" s="16"/>
      <c r="K15" s="16"/>
      <c r="AK15" s="16"/>
      <c r="AL15" s="16"/>
      <c r="AM15" s="16"/>
      <c r="AN15" s="16"/>
      <c r="AO15" s="16"/>
      <c r="AP15" s="16"/>
      <c r="AQ15" s="16"/>
      <c r="AR15" s="16"/>
      <c r="AS15" s="16"/>
      <c r="AU15" s="16"/>
      <c r="AV15" s="16"/>
      <c r="AW15" s="16"/>
      <c r="AX15" s="16"/>
      <c r="AY15" s="16"/>
      <c r="BD15" s="16"/>
      <c r="BE15" s="16"/>
      <c r="BF15" s="16"/>
      <c r="BG15" s="16"/>
      <c r="BH15" s="16"/>
      <c r="BI15" s="16"/>
      <c r="BJ15" s="16"/>
      <c r="BK15" s="16"/>
      <c r="BL15" s="16"/>
      <c r="BM15" s="16"/>
      <c r="BN15" s="16"/>
      <c r="BO15" s="16"/>
      <c r="BP15" s="16"/>
    </row>
    <row r="16" spans="1:68" x14ac:dyDescent="0.2">
      <c r="A16" s="43"/>
      <c r="B16" s="41" t="s">
        <v>24</v>
      </c>
      <c r="C16" s="42">
        <v>5.56</v>
      </c>
      <c r="D16" s="42">
        <v>9.15</v>
      </c>
      <c r="E16" s="42">
        <v>9.15</v>
      </c>
      <c r="F16" s="42">
        <v>9.33</v>
      </c>
    </row>
    <row r="17" spans="1:15" x14ac:dyDescent="0.2">
      <c r="A17" s="43"/>
      <c r="B17" s="41" t="s">
        <v>25</v>
      </c>
      <c r="C17" s="42">
        <v>5.57</v>
      </c>
      <c r="D17" s="42">
        <v>9.15</v>
      </c>
      <c r="E17" s="42">
        <v>9.15</v>
      </c>
      <c r="F17" s="42">
        <v>9.33</v>
      </c>
    </row>
    <row r="18" spans="1:15" x14ac:dyDescent="0.2">
      <c r="A18" s="43"/>
      <c r="B18" s="41" t="s">
        <v>26</v>
      </c>
      <c r="C18" s="42">
        <v>5.44</v>
      </c>
      <c r="D18" s="42">
        <v>9.19</v>
      </c>
      <c r="E18" s="42">
        <v>9.19</v>
      </c>
      <c r="F18" s="42">
        <v>9.33</v>
      </c>
    </row>
    <row r="19" spans="1:15" x14ac:dyDescent="0.2">
      <c r="A19" s="43"/>
      <c r="B19" s="41" t="s">
        <v>27</v>
      </c>
      <c r="C19" s="42">
        <v>5.44</v>
      </c>
      <c r="D19" s="42">
        <v>9.19</v>
      </c>
      <c r="E19" s="42">
        <v>9.19</v>
      </c>
      <c r="F19" s="42">
        <v>9.33</v>
      </c>
    </row>
    <row r="20" spans="1:15" x14ac:dyDescent="0.2">
      <c r="A20" s="43"/>
      <c r="B20" s="41" t="s">
        <v>0</v>
      </c>
      <c r="C20" s="42">
        <v>5.24</v>
      </c>
      <c r="D20" s="42">
        <v>9.19</v>
      </c>
      <c r="E20" s="42">
        <v>9.19</v>
      </c>
      <c r="F20" s="42">
        <v>9.33</v>
      </c>
    </row>
    <row r="21" spans="1:15" s="106" customFormat="1" x14ac:dyDescent="0.2">
      <c r="A21" s="110"/>
      <c r="B21" s="107"/>
      <c r="C21" s="108"/>
      <c r="D21" s="108"/>
      <c r="E21" s="108"/>
      <c r="F21" s="108"/>
      <c r="L21" s="4"/>
      <c r="M21" s="4"/>
      <c r="N21" s="4"/>
      <c r="O21" s="4"/>
    </row>
    <row r="22" spans="1:15" x14ac:dyDescent="0.2">
      <c r="A22" s="40">
        <v>2010</v>
      </c>
      <c r="B22" s="41" t="s">
        <v>28</v>
      </c>
      <c r="C22" s="42">
        <v>5.24</v>
      </c>
      <c r="D22" s="42">
        <v>9.1300000000000008</v>
      </c>
      <c r="E22" s="42">
        <v>9.1300000000000008</v>
      </c>
      <c r="F22" s="42">
        <v>9.33</v>
      </c>
    </row>
    <row r="23" spans="1:15" x14ac:dyDescent="0.2">
      <c r="A23" s="40"/>
      <c r="B23" s="41" t="s">
        <v>29</v>
      </c>
      <c r="C23" s="42">
        <v>5.16</v>
      </c>
      <c r="D23" s="42">
        <v>9.1</v>
      </c>
      <c r="E23" s="42">
        <v>9.1</v>
      </c>
      <c r="F23" s="42">
        <v>9.33</v>
      </c>
    </row>
    <row r="24" spans="1:15" x14ac:dyDescent="0.2">
      <c r="A24" s="43"/>
      <c r="B24" s="41" t="s">
        <v>30</v>
      </c>
      <c r="C24" s="42">
        <v>4.87</v>
      </c>
      <c r="D24" s="42">
        <v>9.2100000000000009</v>
      </c>
      <c r="E24" s="42">
        <v>9.2100000000000009</v>
      </c>
      <c r="F24" s="42">
        <v>9.33</v>
      </c>
    </row>
    <row r="25" spans="1:15" x14ac:dyDescent="0.2">
      <c r="A25" s="43"/>
      <c r="B25" s="41" t="s">
        <v>31</v>
      </c>
      <c r="C25" s="42">
        <v>4.8600000000000003</v>
      </c>
      <c r="D25" s="42">
        <v>9.1199999999999992</v>
      </c>
      <c r="E25" s="42">
        <v>9.1199999999999992</v>
      </c>
      <c r="F25" s="42">
        <v>9.33</v>
      </c>
    </row>
    <row r="26" spans="1:15" x14ac:dyDescent="0.2">
      <c r="A26" s="43"/>
      <c r="B26" s="41" t="s">
        <v>32</v>
      </c>
      <c r="C26" s="42">
        <v>4.57</v>
      </c>
      <c r="D26" s="42">
        <v>9.11</v>
      </c>
      <c r="E26" s="42">
        <v>9.11</v>
      </c>
      <c r="F26" s="42">
        <v>9.33</v>
      </c>
    </row>
    <row r="27" spans="1:15" x14ac:dyDescent="0.2">
      <c r="A27" s="44"/>
      <c r="B27" s="41" t="s">
        <v>33</v>
      </c>
      <c r="C27" s="42">
        <v>4.4000000000000004</v>
      </c>
      <c r="D27" s="42">
        <v>9.02</v>
      </c>
      <c r="E27" s="42">
        <v>9.02</v>
      </c>
      <c r="F27" s="42">
        <v>9.33</v>
      </c>
    </row>
    <row r="28" spans="1:15" x14ac:dyDescent="0.2">
      <c r="A28" s="43"/>
      <c r="B28" s="41" t="s">
        <v>34</v>
      </c>
      <c r="C28" s="42">
        <v>4.3899999999999997</v>
      </c>
      <c r="D28" s="42">
        <v>8.99</v>
      </c>
      <c r="E28" s="42">
        <v>8.99</v>
      </c>
      <c r="F28" s="42">
        <v>9.33</v>
      </c>
    </row>
    <row r="29" spans="1:15" x14ac:dyDescent="0.2">
      <c r="A29" s="43"/>
      <c r="B29" s="41" t="s">
        <v>24</v>
      </c>
      <c r="C29" s="42">
        <v>4.25</v>
      </c>
      <c r="D29" s="42">
        <v>9.0399999999999991</v>
      </c>
      <c r="E29" s="42">
        <v>9.0399999999999991</v>
      </c>
      <c r="F29" s="42">
        <v>9.33</v>
      </c>
    </row>
    <row r="30" spans="1:15" x14ac:dyDescent="0.2">
      <c r="A30" s="43"/>
      <c r="B30" s="41" t="s">
        <v>25</v>
      </c>
      <c r="C30" s="42">
        <v>4.25</v>
      </c>
      <c r="D30" s="42">
        <v>9.0399999999999991</v>
      </c>
      <c r="E30" s="42">
        <v>9.0399999999999991</v>
      </c>
      <c r="F30" s="42">
        <v>9.33</v>
      </c>
    </row>
    <row r="31" spans="1:15" x14ac:dyDescent="0.2">
      <c r="A31" s="43"/>
      <c r="B31" s="41" t="s">
        <v>26</v>
      </c>
      <c r="C31" s="42">
        <v>4.3</v>
      </c>
      <c r="D31" s="42">
        <v>8.94</v>
      </c>
      <c r="E31" s="42">
        <v>8.94</v>
      </c>
      <c r="F31" s="42">
        <v>9.33</v>
      </c>
    </row>
    <row r="32" spans="1:15" x14ac:dyDescent="0.2">
      <c r="A32" s="43"/>
      <c r="B32" s="41" t="s">
        <v>27</v>
      </c>
      <c r="C32" s="42">
        <v>4.3</v>
      </c>
      <c r="D32" s="42">
        <v>8.94</v>
      </c>
      <c r="E32" s="42">
        <v>8.94</v>
      </c>
      <c r="F32" s="42">
        <v>9.33</v>
      </c>
    </row>
    <row r="33" spans="1:15" x14ac:dyDescent="0.2">
      <c r="A33" s="40"/>
      <c r="B33" s="41" t="s">
        <v>0</v>
      </c>
      <c r="C33" s="42">
        <v>4.28</v>
      </c>
      <c r="D33" s="42">
        <v>8.68</v>
      </c>
      <c r="E33" s="42">
        <v>8.68</v>
      </c>
      <c r="F33" s="42">
        <v>9.33</v>
      </c>
    </row>
    <row r="34" spans="1:15" s="106" customFormat="1" x14ac:dyDescent="0.2">
      <c r="A34" s="109"/>
      <c r="B34" s="107"/>
      <c r="C34" s="108"/>
      <c r="D34" s="108"/>
      <c r="E34" s="108"/>
      <c r="F34" s="108"/>
      <c r="L34" s="4"/>
      <c r="M34" s="4"/>
      <c r="N34" s="4"/>
      <c r="O34" s="4"/>
    </row>
    <row r="35" spans="1:15" x14ac:dyDescent="0.2">
      <c r="A35" s="40">
        <v>2011</v>
      </c>
      <c r="B35" s="41" t="s">
        <v>28</v>
      </c>
      <c r="C35" s="42">
        <v>4.55</v>
      </c>
      <c r="D35" s="42">
        <v>8.59</v>
      </c>
      <c r="E35" s="42">
        <v>8.59</v>
      </c>
      <c r="F35" s="42">
        <v>9.33</v>
      </c>
    </row>
    <row r="36" spans="1:15" x14ac:dyDescent="0.2">
      <c r="A36" s="43"/>
      <c r="B36" s="41" t="s">
        <v>29</v>
      </c>
      <c r="C36" s="42">
        <v>4.51</v>
      </c>
      <c r="D36" s="42">
        <v>8.25</v>
      </c>
      <c r="E36" s="42">
        <v>8.25</v>
      </c>
      <c r="F36" s="42">
        <v>9.33</v>
      </c>
    </row>
    <row r="37" spans="1:15" x14ac:dyDescent="0.2">
      <c r="A37" s="43"/>
      <c r="B37" s="41" t="s">
        <v>30</v>
      </c>
      <c r="C37" s="42">
        <v>4.59</v>
      </c>
      <c r="D37" s="42">
        <v>8.65</v>
      </c>
      <c r="E37" s="42">
        <v>8.65</v>
      </c>
      <c r="F37" s="42">
        <v>9.33</v>
      </c>
    </row>
    <row r="38" spans="1:15" x14ac:dyDescent="0.2">
      <c r="A38" s="43"/>
      <c r="B38" s="41" t="s">
        <v>31</v>
      </c>
      <c r="C38" s="42">
        <v>4.5999999999999996</v>
      </c>
      <c r="D38" s="42">
        <v>8.34</v>
      </c>
      <c r="E38" s="42">
        <v>8.34</v>
      </c>
      <c r="F38" s="42">
        <v>9.33</v>
      </c>
    </row>
    <row r="39" spans="1:15" x14ac:dyDescent="0.2">
      <c r="A39" s="44"/>
      <c r="B39" s="41" t="s">
        <v>32</v>
      </c>
      <c r="C39" s="42">
        <v>4.5999999999999996</v>
      </c>
      <c r="D39" s="42">
        <v>8.34</v>
      </c>
      <c r="E39" s="42">
        <v>8.34</v>
      </c>
      <c r="F39" s="42">
        <v>9.33</v>
      </c>
    </row>
    <row r="40" spans="1:15" x14ac:dyDescent="0.2">
      <c r="A40" s="43"/>
      <c r="B40" s="41" t="s">
        <v>33</v>
      </c>
      <c r="C40" s="42">
        <v>4.58</v>
      </c>
      <c r="D40" s="42">
        <v>8.3699999999999992</v>
      </c>
      <c r="E40" s="42">
        <v>8.3699999999999992</v>
      </c>
      <c r="F40" s="42">
        <v>9.33</v>
      </c>
    </row>
    <row r="41" spans="1:15" x14ac:dyDescent="0.2">
      <c r="A41" s="43"/>
      <c r="B41" s="41" t="s">
        <v>34</v>
      </c>
      <c r="C41" s="42">
        <v>4.58</v>
      </c>
      <c r="D41" s="42">
        <v>8.3699999999999992</v>
      </c>
      <c r="E41" s="42">
        <v>8.3699999999999992</v>
      </c>
      <c r="F41" s="42">
        <v>9.33</v>
      </c>
    </row>
    <row r="42" spans="1:15" x14ac:dyDescent="0.2">
      <c r="A42" s="43"/>
      <c r="B42" s="41" t="s">
        <v>24</v>
      </c>
      <c r="C42" s="42">
        <v>4.58</v>
      </c>
      <c r="D42" s="42">
        <v>8.3699999999999992</v>
      </c>
      <c r="E42" s="42">
        <v>8.3699999999999992</v>
      </c>
      <c r="F42" s="42">
        <v>9.33</v>
      </c>
    </row>
    <row r="43" spans="1:15" x14ac:dyDescent="0.2">
      <c r="A43" s="43"/>
      <c r="B43" s="41" t="s">
        <v>25</v>
      </c>
      <c r="C43" s="42">
        <v>4.58</v>
      </c>
      <c r="D43" s="42">
        <v>8.3699999999999992</v>
      </c>
      <c r="E43" s="42">
        <v>8.3699999999999992</v>
      </c>
      <c r="F43" s="42">
        <v>9.33</v>
      </c>
    </row>
    <row r="44" spans="1:15" x14ac:dyDescent="0.2">
      <c r="A44" s="43"/>
      <c r="B44" s="41" t="s">
        <v>26</v>
      </c>
      <c r="C44" s="42">
        <v>4.53</v>
      </c>
      <c r="D44" s="42">
        <v>8.17</v>
      </c>
      <c r="E44" s="42">
        <v>8.17</v>
      </c>
      <c r="F44" s="42">
        <v>9.33</v>
      </c>
    </row>
    <row r="45" spans="1:15" x14ac:dyDescent="0.2">
      <c r="A45" s="40"/>
      <c r="B45" s="41" t="s">
        <v>27</v>
      </c>
      <c r="C45" s="42">
        <v>4.53</v>
      </c>
      <c r="D45" s="42">
        <v>8.17</v>
      </c>
      <c r="E45" s="42">
        <v>8.17</v>
      </c>
      <c r="F45" s="42">
        <v>9.33</v>
      </c>
    </row>
    <row r="46" spans="1:15" x14ac:dyDescent="0.2">
      <c r="A46" s="43"/>
      <c r="B46" s="41" t="s">
        <v>0</v>
      </c>
      <c r="C46" s="42">
        <v>4.53</v>
      </c>
      <c r="D46" s="42">
        <v>8.17</v>
      </c>
      <c r="E46" s="42">
        <v>8.17</v>
      </c>
      <c r="F46" s="42">
        <v>9.33</v>
      </c>
    </row>
    <row r="47" spans="1:15" s="106" customFormat="1" x14ac:dyDescent="0.2">
      <c r="A47" s="109"/>
      <c r="B47" s="107"/>
      <c r="C47" s="108"/>
      <c r="D47" s="108"/>
      <c r="E47" s="108"/>
      <c r="F47" s="108"/>
      <c r="L47" s="4"/>
      <c r="M47" s="4"/>
      <c r="N47" s="4"/>
      <c r="O47" s="4"/>
    </row>
    <row r="48" spans="1:15" x14ac:dyDescent="0.2">
      <c r="A48" s="40">
        <v>2012</v>
      </c>
      <c r="B48" s="41" t="s">
        <v>28</v>
      </c>
      <c r="C48" s="42">
        <v>4.53</v>
      </c>
      <c r="D48" s="42">
        <v>8.17</v>
      </c>
      <c r="E48" s="42">
        <v>8.17</v>
      </c>
      <c r="F48" s="42">
        <v>9.33</v>
      </c>
    </row>
    <row r="49" spans="1:20" x14ac:dyDescent="0.2">
      <c r="A49" s="43"/>
      <c r="B49" s="41" t="s">
        <v>29</v>
      </c>
      <c r="C49" s="42">
        <v>4.53</v>
      </c>
      <c r="D49" s="42">
        <v>8.17</v>
      </c>
      <c r="E49" s="42">
        <v>8.17</v>
      </c>
      <c r="F49" s="42">
        <v>9.33</v>
      </c>
    </row>
    <row r="50" spans="1:20" x14ac:dyDescent="0.2">
      <c r="A50" s="43"/>
      <c r="B50" s="41" t="s">
        <v>30</v>
      </c>
      <c r="C50" s="42">
        <v>4.53</v>
      </c>
      <c r="D50" s="42">
        <v>8.17</v>
      </c>
      <c r="E50" s="42">
        <v>8.17</v>
      </c>
      <c r="F50" s="42">
        <v>9.33</v>
      </c>
    </row>
    <row r="51" spans="1:20" x14ac:dyDescent="0.2">
      <c r="A51" s="44"/>
      <c r="B51" s="41" t="s">
        <v>31</v>
      </c>
      <c r="C51" s="42">
        <v>4.53</v>
      </c>
      <c r="D51" s="42">
        <v>8.17</v>
      </c>
      <c r="E51" s="42">
        <v>8.17</v>
      </c>
      <c r="F51" s="42">
        <v>9.33</v>
      </c>
    </row>
    <row r="52" spans="1:20" x14ac:dyDescent="0.2">
      <c r="A52" s="43"/>
      <c r="B52" s="41" t="s">
        <v>32</v>
      </c>
      <c r="C52" s="42">
        <v>4.53</v>
      </c>
      <c r="D52" s="42">
        <v>8.17</v>
      </c>
      <c r="E52" s="42">
        <v>8.17</v>
      </c>
      <c r="F52" s="42">
        <v>9.33</v>
      </c>
    </row>
    <row r="53" spans="1:20" x14ac:dyDescent="0.2">
      <c r="A53" s="43"/>
      <c r="B53" s="41" t="s">
        <v>33</v>
      </c>
      <c r="C53" s="42">
        <v>4.53</v>
      </c>
      <c r="D53" s="42">
        <v>8.17</v>
      </c>
      <c r="E53" s="42">
        <v>8.17</v>
      </c>
      <c r="F53" s="42">
        <v>9.33</v>
      </c>
    </row>
    <row r="54" spans="1:20" x14ac:dyDescent="0.2">
      <c r="A54" s="43"/>
      <c r="B54" s="41" t="s">
        <v>34</v>
      </c>
      <c r="C54" s="42">
        <v>4.53</v>
      </c>
      <c r="D54" s="42">
        <v>8.17</v>
      </c>
      <c r="E54" s="42">
        <v>8.17</v>
      </c>
      <c r="F54" s="42">
        <v>9.33</v>
      </c>
    </row>
    <row r="55" spans="1:20" x14ac:dyDescent="0.2">
      <c r="A55" s="43"/>
      <c r="B55" s="41" t="s">
        <v>24</v>
      </c>
      <c r="C55" s="42">
        <v>4.53</v>
      </c>
      <c r="D55" s="42">
        <v>8.17</v>
      </c>
      <c r="E55" s="42">
        <v>8.17</v>
      </c>
      <c r="F55" s="42">
        <v>9.33</v>
      </c>
    </row>
    <row r="56" spans="1:20" x14ac:dyDescent="0.2">
      <c r="A56" s="43"/>
      <c r="B56" s="41" t="s">
        <v>25</v>
      </c>
      <c r="C56" s="42">
        <v>4.53</v>
      </c>
      <c r="D56" s="42">
        <v>8.17</v>
      </c>
      <c r="E56" s="42">
        <v>8.17</v>
      </c>
      <c r="F56" s="42">
        <v>9.33</v>
      </c>
    </row>
    <row r="57" spans="1:20" x14ac:dyDescent="0.2">
      <c r="A57" s="40"/>
      <c r="B57" s="41" t="s">
        <v>26</v>
      </c>
      <c r="C57" s="42">
        <v>4.53</v>
      </c>
      <c r="D57" s="42">
        <v>8.17</v>
      </c>
      <c r="E57" s="42">
        <v>8.17</v>
      </c>
      <c r="F57" s="42">
        <v>9.33</v>
      </c>
    </row>
    <row r="58" spans="1:20" x14ac:dyDescent="0.2">
      <c r="A58" s="43"/>
      <c r="B58" s="41" t="s">
        <v>27</v>
      </c>
      <c r="C58" s="42">
        <v>4.53</v>
      </c>
      <c r="D58" s="42">
        <v>8.17</v>
      </c>
      <c r="E58" s="42">
        <v>8.17</v>
      </c>
      <c r="F58" s="42">
        <v>9.33</v>
      </c>
    </row>
    <row r="59" spans="1:20" x14ac:dyDescent="0.2">
      <c r="A59" s="43"/>
      <c r="B59" s="41" t="s">
        <v>0</v>
      </c>
      <c r="C59" s="42">
        <v>4.53</v>
      </c>
      <c r="D59" s="42">
        <v>8.17</v>
      </c>
      <c r="E59" s="42">
        <v>8.17</v>
      </c>
      <c r="F59" s="42">
        <v>9.33</v>
      </c>
    </row>
    <row r="60" spans="1:20" s="106" customFormat="1" x14ac:dyDescent="0.2">
      <c r="A60" s="109"/>
      <c r="B60" s="107"/>
      <c r="C60" s="108"/>
      <c r="D60" s="108"/>
      <c r="E60" s="108"/>
      <c r="F60" s="108"/>
      <c r="L60" s="4"/>
      <c r="M60" s="4"/>
      <c r="N60" s="4"/>
      <c r="O60" s="4"/>
    </row>
    <row r="61" spans="1:20" ht="15.75" x14ac:dyDescent="0.25">
      <c r="A61" s="40">
        <v>2013</v>
      </c>
      <c r="B61" s="41" t="s">
        <v>28</v>
      </c>
      <c r="C61" s="42">
        <v>4.53</v>
      </c>
      <c r="D61" s="42">
        <v>8.17</v>
      </c>
      <c r="E61" s="42">
        <v>8.17</v>
      </c>
      <c r="F61" s="42">
        <v>9.33</v>
      </c>
      <c r="G61" s="30"/>
      <c r="H61" s="30"/>
      <c r="I61" s="30"/>
      <c r="J61" s="30"/>
      <c r="K61" s="30"/>
      <c r="P61" s="30"/>
      <c r="Q61" s="30"/>
      <c r="R61" s="30"/>
      <c r="S61" s="30"/>
      <c r="T61" s="30"/>
    </row>
    <row r="62" spans="1:20" ht="15.75" x14ac:dyDescent="0.25">
      <c r="A62" s="43"/>
      <c r="B62" s="41" t="s">
        <v>29</v>
      </c>
      <c r="C62" s="42">
        <v>4.53</v>
      </c>
      <c r="D62" s="42">
        <v>8.17</v>
      </c>
      <c r="E62" s="42">
        <v>8.17</v>
      </c>
      <c r="F62" s="42">
        <v>9.33</v>
      </c>
      <c r="G62" s="30"/>
      <c r="H62" s="30"/>
      <c r="I62" s="30"/>
      <c r="J62" s="30"/>
      <c r="K62" s="30"/>
      <c r="P62" s="30"/>
      <c r="Q62" s="30"/>
      <c r="R62" s="30"/>
      <c r="S62" s="30"/>
      <c r="T62" s="30"/>
    </row>
    <row r="63" spans="1:20" ht="15.75" x14ac:dyDescent="0.25">
      <c r="A63" s="44"/>
      <c r="B63" s="41" t="s">
        <v>30</v>
      </c>
      <c r="C63" s="42">
        <v>4.53</v>
      </c>
      <c r="D63" s="42">
        <v>8.17</v>
      </c>
      <c r="E63" s="42">
        <v>8.17</v>
      </c>
      <c r="F63" s="42">
        <v>9.33</v>
      </c>
      <c r="G63" s="30"/>
      <c r="H63" s="30"/>
      <c r="I63" s="30"/>
      <c r="J63" s="30"/>
      <c r="K63" s="30"/>
      <c r="P63" s="30"/>
      <c r="Q63" s="30"/>
      <c r="R63" s="30"/>
      <c r="S63" s="30"/>
      <c r="T63" s="30"/>
    </row>
    <row r="64" spans="1:20" ht="15.75" x14ac:dyDescent="0.25">
      <c r="A64" s="43"/>
      <c r="B64" s="41" t="s">
        <v>31</v>
      </c>
      <c r="C64" s="42">
        <v>4.53</v>
      </c>
      <c r="D64" s="42">
        <v>8.17</v>
      </c>
      <c r="E64" s="42">
        <v>8.17</v>
      </c>
      <c r="F64" s="42">
        <v>9.33</v>
      </c>
      <c r="G64" s="30"/>
      <c r="H64" s="30"/>
      <c r="I64" s="30"/>
      <c r="J64" s="30"/>
      <c r="K64" s="30"/>
      <c r="P64" s="30"/>
      <c r="Q64" s="30"/>
      <c r="R64" s="30"/>
      <c r="S64" s="30"/>
      <c r="T64" s="30"/>
    </row>
    <row r="65" spans="1:20" ht="15.75" x14ac:dyDescent="0.25">
      <c r="A65" s="43"/>
      <c r="B65" s="41" t="s">
        <v>32</v>
      </c>
      <c r="C65" s="42">
        <v>4.53</v>
      </c>
      <c r="D65" s="42">
        <v>8.17</v>
      </c>
      <c r="E65" s="42">
        <v>8.17</v>
      </c>
      <c r="F65" s="42">
        <v>9.33</v>
      </c>
      <c r="G65" s="30"/>
      <c r="H65" s="30"/>
      <c r="I65" s="30"/>
      <c r="J65" s="30"/>
      <c r="K65" s="30"/>
      <c r="P65" s="30"/>
      <c r="Q65" s="30"/>
      <c r="R65" s="30"/>
      <c r="S65" s="30"/>
      <c r="T65" s="30"/>
    </row>
    <row r="66" spans="1:20" ht="15.75" x14ac:dyDescent="0.25">
      <c r="A66" s="43"/>
      <c r="B66" s="41" t="s">
        <v>33</v>
      </c>
      <c r="C66" s="42">
        <v>4.53</v>
      </c>
      <c r="D66" s="42">
        <v>8.17</v>
      </c>
      <c r="E66" s="42">
        <v>8.17</v>
      </c>
      <c r="F66" s="42">
        <v>9.33</v>
      </c>
      <c r="G66" s="30"/>
      <c r="H66" s="30"/>
      <c r="I66" s="30"/>
      <c r="J66" s="30"/>
      <c r="K66" s="30"/>
      <c r="P66" s="30"/>
      <c r="Q66" s="30"/>
      <c r="R66" s="30"/>
      <c r="S66" s="30"/>
      <c r="T66" s="30"/>
    </row>
    <row r="67" spans="1:20" ht="15.75" x14ac:dyDescent="0.25">
      <c r="A67" s="43"/>
      <c r="B67" s="41" t="s">
        <v>34</v>
      </c>
      <c r="C67" s="42">
        <v>4.53</v>
      </c>
      <c r="D67" s="42">
        <v>8.17</v>
      </c>
      <c r="E67" s="42">
        <v>8.17</v>
      </c>
      <c r="F67" s="42">
        <v>9.33</v>
      </c>
      <c r="G67" s="30"/>
      <c r="H67" s="30"/>
      <c r="I67" s="30"/>
      <c r="J67" s="30"/>
      <c r="K67" s="30"/>
      <c r="P67" s="30"/>
      <c r="Q67" s="30"/>
      <c r="R67" s="30"/>
      <c r="S67" s="30"/>
      <c r="T67" s="30"/>
    </row>
    <row r="68" spans="1:20" ht="15.75" x14ac:dyDescent="0.25">
      <c r="A68" s="43"/>
      <c r="B68" s="41" t="s">
        <v>24</v>
      </c>
      <c r="C68" s="42">
        <v>4.53</v>
      </c>
      <c r="D68" s="42">
        <v>8.17</v>
      </c>
      <c r="E68" s="42">
        <v>8.17</v>
      </c>
      <c r="F68" s="42">
        <v>9.33</v>
      </c>
      <c r="G68" s="30"/>
      <c r="H68" s="30"/>
      <c r="I68" s="30"/>
      <c r="J68" s="30"/>
      <c r="K68" s="30"/>
      <c r="P68" s="30"/>
      <c r="Q68" s="30"/>
      <c r="R68" s="30"/>
      <c r="S68" s="30"/>
      <c r="T68" s="30"/>
    </row>
    <row r="69" spans="1:20" ht="15.75" x14ac:dyDescent="0.25">
      <c r="A69" s="40"/>
      <c r="B69" s="41" t="s">
        <v>25</v>
      </c>
      <c r="C69" s="42">
        <v>4.53</v>
      </c>
      <c r="D69" s="42">
        <v>8.17</v>
      </c>
      <c r="E69" s="42">
        <v>8.17</v>
      </c>
      <c r="F69" s="42">
        <v>9.33</v>
      </c>
      <c r="G69" s="30"/>
      <c r="H69" s="30"/>
      <c r="I69" s="30"/>
      <c r="J69" s="30"/>
      <c r="K69" s="30"/>
      <c r="P69" s="30"/>
      <c r="Q69" s="30"/>
      <c r="R69" s="30"/>
      <c r="S69" s="30"/>
      <c r="T69" s="30"/>
    </row>
    <row r="70" spans="1:20" ht="15.75" x14ac:dyDescent="0.25">
      <c r="A70" s="43"/>
      <c r="B70" s="41" t="s">
        <v>26</v>
      </c>
      <c r="C70" s="42">
        <v>4.53</v>
      </c>
      <c r="D70" s="42">
        <v>8.17</v>
      </c>
      <c r="E70" s="42">
        <v>8.17</v>
      </c>
      <c r="F70" s="42">
        <v>9.33</v>
      </c>
      <c r="G70" s="30"/>
      <c r="H70" s="30"/>
      <c r="I70" s="30"/>
      <c r="J70" s="30"/>
      <c r="K70" s="30"/>
      <c r="P70" s="30"/>
      <c r="Q70" s="30"/>
      <c r="R70" s="30"/>
      <c r="S70" s="30"/>
      <c r="T70" s="30"/>
    </row>
    <row r="71" spans="1:20" ht="15.75" x14ac:dyDescent="0.25">
      <c r="A71" s="43"/>
      <c r="B71" s="41" t="s">
        <v>27</v>
      </c>
      <c r="C71" s="42">
        <v>4.53</v>
      </c>
      <c r="D71" s="42">
        <v>8.17</v>
      </c>
      <c r="E71" s="42">
        <v>8.17</v>
      </c>
      <c r="F71" s="42">
        <v>9.33</v>
      </c>
      <c r="G71" s="30"/>
      <c r="H71" s="30"/>
      <c r="I71" s="30"/>
      <c r="J71" s="30"/>
      <c r="K71" s="30"/>
      <c r="P71" s="30"/>
      <c r="Q71" s="30"/>
      <c r="R71" s="30"/>
      <c r="S71" s="30"/>
      <c r="T71" s="30"/>
    </row>
    <row r="72" spans="1:20" ht="15.75" x14ac:dyDescent="0.25">
      <c r="A72" s="43"/>
      <c r="B72" s="41" t="s">
        <v>0</v>
      </c>
      <c r="C72" s="42">
        <v>4.53</v>
      </c>
      <c r="D72" s="42">
        <v>8.17</v>
      </c>
      <c r="E72" s="42">
        <v>8.17</v>
      </c>
      <c r="F72" s="42">
        <v>9.33</v>
      </c>
      <c r="G72" s="30"/>
      <c r="H72" s="30"/>
      <c r="I72" s="30"/>
      <c r="J72" s="30"/>
      <c r="K72" s="30"/>
      <c r="P72" s="30"/>
      <c r="Q72" s="30"/>
      <c r="R72" s="30"/>
      <c r="S72" s="30"/>
      <c r="T72" s="30"/>
    </row>
    <row r="73" spans="1:20" s="106" customFormat="1" x14ac:dyDescent="0.2">
      <c r="A73" s="109"/>
      <c r="B73" s="107"/>
      <c r="C73" s="108"/>
      <c r="D73" s="108"/>
      <c r="E73" s="108"/>
      <c r="F73" s="108"/>
      <c r="L73" s="4"/>
      <c r="M73" s="4"/>
      <c r="N73" s="4"/>
      <c r="O73" s="4"/>
    </row>
    <row r="74" spans="1:20" x14ac:dyDescent="0.2">
      <c r="A74" s="40">
        <v>2014</v>
      </c>
      <c r="B74" s="41" t="s">
        <v>28</v>
      </c>
      <c r="C74" s="42">
        <v>4.53</v>
      </c>
      <c r="D74" s="42">
        <v>8.17</v>
      </c>
      <c r="E74" s="42">
        <v>8.17</v>
      </c>
      <c r="F74" s="42">
        <v>9.33</v>
      </c>
    </row>
    <row r="75" spans="1:20" x14ac:dyDescent="0.2">
      <c r="A75" s="44"/>
      <c r="B75" s="41" t="s">
        <v>29</v>
      </c>
      <c r="C75" s="42">
        <v>4.53</v>
      </c>
      <c r="D75" s="42">
        <v>8.17</v>
      </c>
      <c r="E75" s="42">
        <v>8.17</v>
      </c>
      <c r="F75" s="42">
        <v>9.33</v>
      </c>
    </row>
    <row r="76" spans="1:20" x14ac:dyDescent="0.2">
      <c r="A76" s="43"/>
      <c r="B76" s="41" t="s">
        <v>30</v>
      </c>
      <c r="C76" s="42">
        <v>4.53</v>
      </c>
      <c r="D76" s="42">
        <v>8.17</v>
      </c>
      <c r="E76" s="42">
        <v>8.17</v>
      </c>
      <c r="F76" s="42">
        <v>9.33</v>
      </c>
    </row>
    <row r="77" spans="1:20" x14ac:dyDescent="0.2">
      <c r="A77" s="43"/>
      <c r="B77" s="41" t="s">
        <v>31</v>
      </c>
      <c r="C77" s="42">
        <v>4.53</v>
      </c>
      <c r="D77" s="42">
        <v>8.17</v>
      </c>
      <c r="E77" s="42">
        <v>8.17</v>
      </c>
      <c r="F77" s="42">
        <v>9.33</v>
      </c>
    </row>
    <row r="78" spans="1:20" x14ac:dyDescent="0.2">
      <c r="A78" s="43"/>
      <c r="B78" s="41" t="s">
        <v>32</v>
      </c>
      <c r="C78" s="42">
        <v>5.1100000000000003</v>
      </c>
      <c r="D78" s="42">
        <v>7.64</v>
      </c>
      <c r="E78" s="42">
        <v>7.64</v>
      </c>
      <c r="F78" s="42">
        <v>9.33</v>
      </c>
    </row>
    <row r="79" spans="1:20" x14ac:dyDescent="0.2">
      <c r="A79" s="43"/>
      <c r="B79" s="41" t="s">
        <v>33</v>
      </c>
      <c r="C79" s="42">
        <v>5.19</v>
      </c>
      <c r="D79" s="42">
        <v>8.19</v>
      </c>
      <c r="E79" s="42">
        <v>8.19</v>
      </c>
      <c r="F79" s="42">
        <v>9.33</v>
      </c>
    </row>
    <row r="80" spans="1:20" x14ac:dyDescent="0.2">
      <c r="A80" s="43"/>
      <c r="B80" s="41" t="s">
        <v>34</v>
      </c>
      <c r="C80" s="42">
        <v>4.9800000000000004</v>
      </c>
      <c r="D80" s="42">
        <v>8.2100000000000009</v>
      </c>
      <c r="E80" s="42">
        <v>8.2100000000000009</v>
      </c>
      <c r="F80" s="42">
        <v>9.33</v>
      </c>
    </row>
    <row r="81" spans="1:15" x14ac:dyDescent="0.2">
      <c r="A81" s="40"/>
      <c r="B81" s="41" t="s">
        <v>24</v>
      </c>
      <c r="C81" s="42">
        <v>5.14</v>
      </c>
      <c r="D81" s="42">
        <v>8.16</v>
      </c>
      <c r="E81" s="42">
        <v>8.16</v>
      </c>
      <c r="F81" s="42">
        <v>9.33</v>
      </c>
    </row>
    <row r="82" spans="1:15" x14ac:dyDescent="0.2">
      <c r="A82" s="43"/>
      <c r="B82" s="41" t="s">
        <v>25</v>
      </c>
      <c r="C82" s="42">
        <v>4.9800000000000004</v>
      </c>
      <c r="D82" s="42">
        <v>7.86</v>
      </c>
      <c r="E82" s="42">
        <v>7.86</v>
      </c>
      <c r="F82" s="42">
        <v>9.33</v>
      </c>
    </row>
    <row r="83" spans="1:15" x14ac:dyDescent="0.2">
      <c r="A83" s="43"/>
      <c r="B83" s="41" t="s">
        <v>26</v>
      </c>
      <c r="C83" s="42">
        <v>5.08</v>
      </c>
      <c r="D83" s="42">
        <v>8.34</v>
      </c>
      <c r="E83" s="42">
        <v>8.34</v>
      </c>
      <c r="F83" s="42">
        <v>9.33</v>
      </c>
    </row>
    <row r="84" spans="1:15" x14ac:dyDescent="0.2">
      <c r="A84" s="43"/>
      <c r="B84" s="41" t="s">
        <v>27</v>
      </c>
      <c r="C84" s="42">
        <v>5.07</v>
      </c>
      <c r="D84" s="42">
        <v>8.1300000000000008</v>
      </c>
      <c r="E84" s="42">
        <v>8.1300000000000008</v>
      </c>
      <c r="F84" s="42">
        <v>9.33</v>
      </c>
    </row>
    <row r="85" spans="1:15" x14ac:dyDescent="0.2">
      <c r="A85" s="43"/>
      <c r="B85" s="41" t="s">
        <v>0</v>
      </c>
      <c r="C85" s="42">
        <v>5.18</v>
      </c>
      <c r="D85" s="42">
        <v>8.19</v>
      </c>
      <c r="E85" s="42">
        <v>8.19</v>
      </c>
      <c r="F85" s="42">
        <v>9.33</v>
      </c>
    </row>
    <row r="86" spans="1:15" s="106" customFormat="1" x14ac:dyDescent="0.2">
      <c r="A86" s="109"/>
      <c r="B86" s="107"/>
      <c r="C86" s="108"/>
      <c r="D86" s="108"/>
      <c r="E86" s="108"/>
      <c r="F86" s="108"/>
      <c r="L86" s="4"/>
      <c r="M86" s="4"/>
      <c r="N86" s="4"/>
      <c r="O86" s="4"/>
    </row>
    <row r="87" spans="1:15" x14ac:dyDescent="0.2">
      <c r="A87" s="40">
        <v>2015</v>
      </c>
      <c r="B87" s="41" t="s">
        <v>28</v>
      </c>
      <c r="C87" s="42">
        <v>5.22</v>
      </c>
      <c r="D87" s="42">
        <v>7.84</v>
      </c>
      <c r="E87" s="42">
        <v>7.84</v>
      </c>
      <c r="F87" s="42">
        <v>9.33</v>
      </c>
    </row>
    <row r="88" spans="1:15" x14ac:dyDescent="0.2">
      <c r="A88" s="43"/>
      <c r="B88" s="41" t="s">
        <v>29</v>
      </c>
      <c r="C88" s="42">
        <v>5.32</v>
      </c>
      <c r="D88" s="42">
        <v>7.41</v>
      </c>
      <c r="E88" s="42">
        <v>7.41</v>
      </c>
      <c r="F88" s="42">
        <v>9.33</v>
      </c>
    </row>
    <row r="89" spans="1:15" x14ac:dyDescent="0.2">
      <c r="A89" s="43"/>
      <c r="B89" s="41" t="s">
        <v>30</v>
      </c>
      <c r="C89" s="42">
        <v>5.31</v>
      </c>
      <c r="D89" s="42">
        <v>7.31</v>
      </c>
      <c r="E89" s="42">
        <v>7.31</v>
      </c>
      <c r="F89" s="42">
        <v>9.33</v>
      </c>
    </row>
    <row r="90" spans="1:15" x14ac:dyDescent="0.2">
      <c r="A90" s="43"/>
      <c r="B90" s="41" t="s">
        <v>31</v>
      </c>
      <c r="C90" s="42">
        <v>5.39</v>
      </c>
      <c r="D90" s="42">
        <v>8.09</v>
      </c>
      <c r="E90" s="42">
        <v>8.09</v>
      </c>
      <c r="F90" s="42">
        <v>9.33</v>
      </c>
    </row>
    <row r="91" spans="1:15" x14ac:dyDescent="0.2">
      <c r="A91" s="43"/>
      <c r="B91" s="41" t="s">
        <v>32</v>
      </c>
      <c r="C91" s="42">
        <v>5.51</v>
      </c>
      <c r="D91" s="42">
        <v>8.4499999999999993</v>
      </c>
      <c r="E91" s="42">
        <v>8.4499999999999993</v>
      </c>
      <c r="F91" s="42">
        <v>9.33</v>
      </c>
    </row>
    <row r="92" spans="1:15" x14ac:dyDescent="0.2">
      <c r="A92" s="43"/>
      <c r="B92" s="41" t="s">
        <v>33</v>
      </c>
      <c r="C92" s="42">
        <v>5.48</v>
      </c>
      <c r="D92" s="42">
        <v>8.6999999999999993</v>
      </c>
      <c r="E92" s="42">
        <v>8.6999999999999993</v>
      </c>
      <c r="F92" s="42">
        <v>9.33</v>
      </c>
    </row>
    <row r="93" spans="1:15" x14ac:dyDescent="0.2">
      <c r="A93" s="40"/>
      <c r="B93" s="41" t="s">
        <v>34</v>
      </c>
      <c r="C93" s="42">
        <v>5.54</v>
      </c>
      <c r="D93" s="42">
        <v>8.5399999999999991</v>
      </c>
      <c r="E93" s="42">
        <v>8.5399999999999991</v>
      </c>
      <c r="F93" s="42">
        <v>9.33</v>
      </c>
    </row>
    <row r="94" spans="1:15" x14ac:dyDescent="0.2">
      <c r="A94" s="43"/>
      <c r="B94" s="41" t="s">
        <v>167</v>
      </c>
      <c r="C94" s="42">
        <v>5.55</v>
      </c>
      <c r="D94" s="42">
        <v>8.06</v>
      </c>
      <c r="E94" s="42">
        <v>8.06</v>
      </c>
      <c r="F94" s="42">
        <v>9.33</v>
      </c>
    </row>
    <row r="95" spans="1:15" x14ac:dyDescent="0.2">
      <c r="A95" s="43"/>
      <c r="B95" s="41" t="s">
        <v>25</v>
      </c>
      <c r="C95" s="42">
        <v>5.55</v>
      </c>
      <c r="D95" s="42">
        <v>8.06</v>
      </c>
      <c r="E95" s="42">
        <v>8.06</v>
      </c>
      <c r="F95" s="42">
        <v>9.33</v>
      </c>
    </row>
    <row r="96" spans="1:15" x14ac:dyDescent="0.2">
      <c r="A96" s="43"/>
      <c r="B96" s="41" t="s">
        <v>26</v>
      </c>
      <c r="C96" s="42">
        <v>4.9800000000000004</v>
      </c>
      <c r="D96" s="42">
        <v>9.11</v>
      </c>
      <c r="E96" s="42">
        <v>9.11</v>
      </c>
      <c r="F96" s="42">
        <v>9.33</v>
      </c>
    </row>
    <row r="97" spans="1:15" x14ac:dyDescent="0.2">
      <c r="A97" s="43"/>
      <c r="B97" s="41" t="s">
        <v>27</v>
      </c>
      <c r="C97" s="42">
        <v>5.1100000000000003</v>
      </c>
      <c r="D97" s="42">
        <v>9.2200000000000006</v>
      </c>
      <c r="E97" s="42">
        <v>9.2200000000000006</v>
      </c>
      <c r="F97" s="42">
        <v>9.33</v>
      </c>
    </row>
    <row r="98" spans="1:15" x14ac:dyDescent="0.2">
      <c r="A98" s="43"/>
      <c r="B98" s="41" t="s">
        <v>0</v>
      </c>
      <c r="C98" s="42">
        <v>5.14</v>
      </c>
      <c r="D98" s="42">
        <v>9.1199999999999992</v>
      </c>
      <c r="E98" s="42">
        <v>9.1199999999999992</v>
      </c>
      <c r="F98" s="42">
        <v>9.33</v>
      </c>
    </row>
    <row r="99" spans="1:15" s="106" customFormat="1" x14ac:dyDescent="0.2">
      <c r="B99" s="107"/>
      <c r="C99" s="108"/>
      <c r="D99" s="108"/>
      <c r="E99" s="108"/>
      <c r="F99" s="108"/>
      <c r="L99" s="4"/>
      <c r="M99" s="4"/>
      <c r="N99" s="4"/>
      <c r="O99" s="4"/>
    </row>
    <row r="100" spans="1:15" x14ac:dyDescent="0.2">
      <c r="A100" s="40">
        <v>2016</v>
      </c>
      <c r="B100" s="41" t="s">
        <v>28</v>
      </c>
      <c r="C100" s="42">
        <v>5.62</v>
      </c>
      <c r="D100" s="42">
        <v>9.15</v>
      </c>
      <c r="E100" s="42">
        <v>9.15</v>
      </c>
      <c r="F100" s="42">
        <v>9.33</v>
      </c>
    </row>
    <row r="101" spans="1:15" x14ac:dyDescent="0.2">
      <c r="A101" s="43"/>
      <c r="B101" s="41" t="s">
        <v>29</v>
      </c>
      <c r="C101" s="42">
        <v>5.83</v>
      </c>
      <c r="D101" s="42">
        <v>8.8800000000000008</v>
      </c>
      <c r="E101" s="42">
        <v>8.8800000000000008</v>
      </c>
      <c r="F101" s="42">
        <v>9.33</v>
      </c>
    </row>
    <row r="102" spans="1:15" x14ac:dyDescent="0.2">
      <c r="A102" s="43"/>
      <c r="B102" s="41" t="s">
        <v>30</v>
      </c>
      <c r="C102" s="42">
        <v>5.95</v>
      </c>
      <c r="D102" s="42">
        <v>8.86</v>
      </c>
      <c r="E102" s="42">
        <v>8.86</v>
      </c>
      <c r="F102" s="42">
        <v>9.33</v>
      </c>
    </row>
    <row r="103" spans="1:15" x14ac:dyDescent="0.2">
      <c r="A103" s="43"/>
      <c r="B103" s="41" t="s">
        <v>31</v>
      </c>
      <c r="C103" s="42">
        <v>5.85</v>
      </c>
      <c r="D103" s="42">
        <v>9.0299999999999994</v>
      </c>
      <c r="E103" s="42">
        <v>9.0299999999999994</v>
      </c>
      <c r="F103" s="42">
        <v>9.33</v>
      </c>
    </row>
    <row r="104" spans="1:15" x14ac:dyDescent="0.2">
      <c r="A104" s="43"/>
      <c r="B104" s="41" t="s">
        <v>32</v>
      </c>
      <c r="C104" s="42">
        <v>5.47</v>
      </c>
      <c r="D104" s="42">
        <v>8.89</v>
      </c>
      <c r="E104" s="42">
        <v>8.89</v>
      </c>
      <c r="F104" s="42">
        <v>9.33</v>
      </c>
    </row>
    <row r="105" spans="1:15" x14ac:dyDescent="0.2">
      <c r="A105" s="40"/>
      <c r="B105" s="41" t="s">
        <v>33</v>
      </c>
      <c r="C105" s="42">
        <v>6</v>
      </c>
      <c r="D105" s="42">
        <v>8.66</v>
      </c>
      <c r="E105" s="42">
        <v>8.66</v>
      </c>
      <c r="F105" s="42">
        <v>9.33</v>
      </c>
    </row>
    <row r="106" spans="1:15" x14ac:dyDescent="0.2">
      <c r="A106" s="43"/>
      <c r="B106" s="41" t="s">
        <v>34</v>
      </c>
      <c r="C106" s="42">
        <v>6.01</v>
      </c>
      <c r="D106" s="42">
        <v>8.67</v>
      </c>
      <c r="E106" s="42">
        <v>8.67</v>
      </c>
      <c r="F106" s="42">
        <v>9.33</v>
      </c>
    </row>
    <row r="107" spans="1:15" x14ac:dyDescent="0.2">
      <c r="A107" s="43"/>
      <c r="B107" s="41" t="s">
        <v>24</v>
      </c>
      <c r="C107" s="42">
        <v>5.91</v>
      </c>
      <c r="D107" s="42">
        <v>8.2100000000000009</v>
      </c>
      <c r="E107" s="42">
        <v>8.2100000000000009</v>
      </c>
      <c r="F107" s="42">
        <v>9.33</v>
      </c>
    </row>
    <row r="108" spans="1:15" x14ac:dyDescent="0.2">
      <c r="A108" s="43"/>
      <c r="B108" s="41" t="s">
        <v>25</v>
      </c>
      <c r="C108" s="42">
        <v>5.78</v>
      </c>
      <c r="D108" s="42">
        <v>8.7799999999999994</v>
      </c>
      <c r="E108" s="42">
        <v>8.7799999999999994</v>
      </c>
      <c r="F108" s="42">
        <v>9.33</v>
      </c>
    </row>
    <row r="109" spans="1:15" x14ac:dyDescent="0.2">
      <c r="A109" s="43"/>
      <c r="B109" s="41" t="s">
        <v>26</v>
      </c>
      <c r="C109" s="42">
        <v>5.75</v>
      </c>
      <c r="D109" s="42">
        <v>8.7100000000000009</v>
      </c>
      <c r="E109" s="42">
        <v>8.7100000000000009</v>
      </c>
      <c r="F109" s="42">
        <v>9.33</v>
      </c>
    </row>
    <row r="110" spans="1:15" x14ac:dyDescent="0.2">
      <c r="A110" s="43"/>
      <c r="B110" s="41" t="s">
        <v>27</v>
      </c>
      <c r="C110" s="42">
        <v>5.51</v>
      </c>
      <c r="D110" s="42">
        <v>8.3800000000000008</v>
      </c>
      <c r="E110" s="42">
        <v>8.3800000000000008</v>
      </c>
      <c r="F110" s="42">
        <v>9.33</v>
      </c>
    </row>
    <row r="111" spans="1:15" x14ac:dyDescent="0.2">
      <c r="A111" s="44"/>
      <c r="B111" s="41" t="s">
        <v>0</v>
      </c>
      <c r="C111" s="42">
        <v>5.12</v>
      </c>
      <c r="D111" s="42">
        <v>8.1</v>
      </c>
      <c r="E111" s="42">
        <v>8.1</v>
      </c>
      <c r="F111" s="42">
        <v>9.33</v>
      </c>
    </row>
    <row r="112" spans="1:15" s="106" customFormat="1" x14ac:dyDescent="0.2">
      <c r="A112" s="109"/>
      <c r="B112" s="107"/>
      <c r="C112" s="108"/>
      <c r="D112" s="108"/>
      <c r="E112" s="108"/>
      <c r="F112" s="108"/>
      <c r="L112" s="4"/>
      <c r="M112" s="4"/>
      <c r="N112" s="4"/>
      <c r="O112" s="4"/>
    </row>
    <row r="113" spans="1:6" x14ac:dyDescent="0.2">
      <c r="A113" s="40">
        <v>2017</v>
      </c>
      <c r="B113" s="41" t="s">
        <v>28</v>
      </c>
      <c r="C113" s="42">
        <v>5.08</v>
      </c>
      <c r="D113" s="42">
        <v>8.02</v>
      </c>
      <c r="E113" s="42">
        <v>8.02</v>
      </c>
      <c r="F113" s="42">
        <v>9.33</v>
      </c>
    </row>
    <row r="114" spans="1:6" x14ac:dyDescent="0.2">
      <c r="A114" s="43"/>
      <c r="B114" s="41" t="s">
        <v>29</v>
      </c>
      <c r="C114" s="42">
        <v>5.07</v>
      </c>
      <c r="D114" s="42">
        <v>8.25</v>
      </c>
      <c r="E114" s="42">
        <v>8.25</v>
      </c>
      <c r="F114" s="42">
        <v>9.33</v>
      </c>
    </row>
    <row r="115" spans="1:6" x14ac:dyDescent="0.2">
      <c r="A115" s="43"/>
      <c r="B115" s="41" t="s">
        <v>30</v>
      </c>
      <c r="C115" s="42">
        <v>4.8899999999999997</v>
      </c>
      <c r="D115" s="42">
        <v>8.14</v>
      </c>
      <c r="E115" s="42">
        <v>8.14</v>
      </c>
      <c r="F115" s="42">
        <v>9.33</v>
      </c>
    </row>
    <row r="116" spans="1:6" x14ac:dyDescent="0.2">
      <c r="A116" s="43"/>
      <c r="B116" s="41" t="s">
        <v>31</v>
      </c>
      <c r="C116" s="42">
        <v>4.8099999999999996</v>
      </c>
      <c r="D116" s="42">
        <v>8.1300000000000008</v>
      </c>
      <c r="E116" s="42">
        <v>8.1300000000000008</v>
      </c>
      <c r="F116" s="42">
        <v>9.33</v>
      </c>
    </row>
    <row r="117" spans="1:6" x14ac:dyDescent="0.2">
      <c r="A117" s="40"/>
      <c r="B117" s="41" t="s">
        <v>32</v>
      </c>
      <c r="C117" s="42">
        <v>4.82</v>
      </c>
      <c r="D117" s="42">
        <v>7.37</v>
      </c>
      <c r="E117" s="42">
        <v>7.37</v>
      </c>
      <c r="F117" s="42">
        <v>9.33</v>
      </c>
    </row>
    <row r="118" spans="1:6" x14ac:dyDescent="0.2">
      <c r="A118" s="43"/>
      <c r="B118" s="41" t="s">
        <v>33</v>
      </c>
      <c r="C118" s="42">
        <v>4.8</v>
      </c>
      <c r="D118" s="42">
        <v>7.72</v>
      </c>
      <c r="E118" s="42">
        <v>7.72</v>
      </c>
      <c r="F118" s="42">
        <v>9.33</v>
      </c>
    </row>
    <row r="119" spans="1:6" x14ac:dyDescent="0.2">
      <c r="A119" s="43"/>
      <c r="B119" s="41" t="s">
        <v>34</v>
      </c>
      <c r="C119" s="42">
        <v>4.84</v>
      </c>
      <c r="D119" s="42">
        <v>8.15</v>
      </c>
      <c r="E119" s="42">
        <v>8.15</v>
      </c>
      <c r="F119" s="42">
        <v>9.33</v>
      </c>
    </row>
    <row r="120" spans="1:6" x14ac:dyDescent="0.2">
      <c r="A120" s="43"/>
      <c r="B120" s="41" t="s">
        <v>24</v>
      </c>
      <c r="C120" s="42">
        <v>4.96</v>
      </c>
      <c r="D120" s="42">
        <v>7.58</v>
      </c>
      <c r="E120" s="42">
        <v>7.58</v>
      </c>
      <c r="F120" s="42">
        <v>9.33</v>
      </c>
    </row>
    <row r="121" spans="1:6" x14ac:dyDescent="0.2">
      <c r="A121" s="43"/>
      <c r="B121" s="41" t="s">
        <v>25</v>
      </c>
      <c r="C121" s="42">
        <v>4.97</v>
      </c>
      <c r="D121" s="42">
        <v>8.19</v>
      </c>
      <c r="E121" s="42">
        <v>8.19</v>
      </c>
      <c r="F121" s="42">
        <v>9.33</v>
      </c>
    </row>
    <row r="122" spans="1:6" x14ac:dyDescent="0.2">
      <c r="A122" s="43"/>
      <c r="B122" s="41" t="s">
        <v>26</v>
      </c>
      <c r="C122" s="42">
        <v>4.8</v>
      </c>
      <c r="D122" s="42">
        <v>7.86</v>
      </c>
      <c r="E122" s="42">
        <v>7.86</v>
      </c>
      <c r="F122" s="42">
        <v>9.33</v>
      </c>
    </row>
    <row r="123" spans="1:6" x14ac:dyDescent="0.2">
      <c r="A123" s="44"/>
      <c r="B123" s="41" t="s">
        <v>27</v>
      </c>
      <c r="C123" s="42">
        <v>4.91</v>
      </c>
      <c r="D123" s="42">
        <v>7.79</v>
      </c>
      <c r="E123" s="42">
        <v>7.79</v>
      </c>
      <c r="F123" s="42">
        <v>9.33</v>
      </c>
    </row>
    <row r="124" spans="1:6" x14ac:dyDescent="0.2">
      <c r="A124" s="43"/>
      <c r="B124" s="41" t="s">
        <v>0</v>
      </c>
      <c r="C124" s="42">
        <v>4.95</v>
      </c>
      <c r="D124" s="42">
        <v>7.83</v>
      </c>
      <c r="E124" s="42">
        <v>7.83</v>
      </c>
      <c r="F124" s="42">
        <v>9.33</v>
      </c>
    </row>
    <row r="125" spans="1:6" x14ac:dyDescent="0.2">
      <c r="A125" s="106"/>
      <c r="B125" s="107"/>
      <c r="C125" s="108"/>
      <c r="D125" s="108"/>
      <c r="E125" s="108"/>
      <c r="F125" s="108"/>
    </row>
    <row r="126" spans="1:6" x14ac:dyDescent="0.2">
      <c r="A126" s="40">
        <v>2018</v>
      </c>
      <c r="B126" s="41" t="s">
        <v>28</v>
      </c>
      <c r="C126" s="42">
        <v>4.9800000000000004</v>
      </c>
      <c r="D126" s="42">
        <v>7.72</v>
      </c>
      <c r="E126" s="42">
        <v>7.72</v>
      </c>
      <c r="F126" s="42">
        <v>9.33</v>
      </c>
    </row>
    <row r="127" spans="1:6" x14ac:dyDescent="0.2">
      <c r="A127" s="43"/>
      <c r="B127" s="41" t="s">
        <v>29</v>
      </c>
      <c r="C127" s="42">
        <v>5.0599999999999996</v>
      </c>
      <c r="D127" s="42">
        <v>7.41</v>
      </c>
      <c r="E127" s="42">
        <v>7.41</v>
      </c>
      <c r="F127" s="42">
        <v>9.33</v>
      </c>
    </row>
    <row r="128" spans="1:6" x14ac:dyDescent="0.2">
      <c r="A128" s="43"/>
      <c r="B128" s="41" t="s">
        <v>30</v>
      </c>
      <c r="C128" s="42">
        <v>4.96</v>
      </c>
      <c r="D128" s="42">
        <v>7.26</v>
      </c>
      <c r="E128" s="42">
        <v>7.26</v>
      </c>
      <c r="F128" s="42">
        <v>9.33</v>
      </c>
    </row>
    <row r="129" spans="1:6" x14ac:dyDescent="0.2">
      <c r="A129" s="43"/>
      <c r="B129" s="41" t="s">
        <v>31</v>
      </c>
      <c r="C129" s="42">
        <v>4.99</v>
      </c>
      <c r="D129" s="42">
        <v>7.63</v>
      </c>
      <c r="E129" s="42">
        <v>7.63</v>
      </c>
      <c r="F129" s="42">
        <v>9.33</v>
      </c>
    </row>
    <row r="130" spans="1:6" x14ac:dyDescent="0.2">
      <c r="A130" s="43"/>
      <c r="B130" s="41" t="s">
        <v>32</v>
      </c>
      <c r="C130" s="42">
        <v>4.99</v>
      </c>
      <c r="D130" s="42">
        <v>6.67</v>
      </c>
      <c r="E130" s="42">
        <v>6.67</v>
      </c>
      <c r="F130" s="42">
        <v>9.33</v>
      </c>
    </row>
    <row r="131" spans="1:6" x14ac:dyDescent="0.2">
      <c r="A131" s="40"/>
      <c r="B131" s="41" t="s">
        <v>33</v>
      </c>
      <c r="C131" s="42">
        <v>5.1100000000000003</v>
      </c>
      <c r="D131" s="42">
        <v>7.33</v>
      </c>
      <c r="E131" s="42">
        <v>7.33</v>
      </c>
      <c r="F131" s="42">
        <v>9.33</v>
      </c>
    </row>
    <row r="132" spans="1:6" x14ac:dyDescent="0.2">
      <c r="A132" s="43"/>
      <c r="B132" s="41" t="s">
        <v>34</v>
      </c>
      <c r="C132" s="42">
        <v>5.14</v>
      </c>
      <c r="D132" s="42">
        <v>7.48</v>
      </c>
      <c r="E132" s="42">
        <v>7.48</v>
      </c>
      <c r="F132" s="42">
        <v>9.33</v>
      </c>
    </row>
    <row r="133" spans="1:6" x14ac:dyDescent="0.2">
      <c r="A133" s="43"/>
      <c r="B133" s="41" t="s">
        <v>24</v>
      </c>
      <c r="C133" s="42">
        <v>5.25</v>
      </c>
      <c r="D133" s="42">
        <v>7.63</v>
      </c>
      <c r="E133" s="42">
        <v>7.63</v>
      </c>
      <c r="F133" s="42">
        <v>9.33</v>
      </c>
    </row>
    <row r="134" spans="1:6" x14ac:dyDescent="0.2">
      <c r="A134" s="43"/>
      <c r="B134" s="41" t="s">
        <v>25</v>
      </c>
      <c r="C134" s="42">
        <v>5.08</v>
      </c>
      <c r="D134" s="42">
        <v>8.01</v>
      </c>
      <c r="E134" s="42">
        <v>8.01</v>
      </c>
      <c r="F134" s="42">
        <v>9.33</v>
      </c>
    </row>
    <row r="135" spans="1:6" x14ac:dyDescent="0.2">
      <c r="A135" s="43"/>
      <c r="B135" s="41" t="s">
        <v>26</v>
      </c>
      <c r="C135" s="42">
        <v>5.27</v>
      </c>
      <c r="D135" s="42">
        <v>8.34</v>
      </c>
      <c r="E135" s="42">
        <v>8.34</v>
      </c>
      <c r="F135" s="42">
        <v>9.33</v>
      </c>
    </row>
    <row r="136" spans="1:6" x14ac:dyDescent="0.2">
      <c r="A136" s="43"/>
      <c r="B136" s="41" t="s">
        <v>27</v>
      </c>
      <c r="C136" s="42">
        <v>5.32</v>
      </c>
      <c r="D136" s="42">
        <v>8.4700000000000006</v>
      </c>
      <c r="E136" s="42">
        <v>8.4700000000000006</v>
      </c>
      <c r="F136" s="42">
        <v>9.33</v>
      </c>
    </row>
    <row r="137" spans="1:6" x14ac:dyDescent="0.2">
      <c r="A137" s="44"/>
      <c r="B137" s="41" t="s">
        <v>0</v>
      </c>
      <c r="C137" s="42">
        <v>5.43</v>
      </c>
      <c r="D137" s="42">
        <v>8.69</v>
      </c>
      <c r="E137" s="42">
        <v>8.69</v>
      </c>
      <c r="F137" s="42">
        <v>9.33</v>
      </c>
    </row>
    <row r="138" spans="1:6" x14ac:dyDescent="0.2">
      <c r="A138" s="106"/>
      <c r="B138" s="107"/>
      <c r="C138" s="108"/>
      <c r="D138" s="108"/>
      <c r="E138" s="108"/>
      <c r="F138" s="108"/>
    </row>
    <row r="139" spans="1:6" x14ac:dyDescent="0.2">
      <c r="A139" s="40">
        <v>2019</v>
      </c>
      <c r="B139" s="41" t="s">
        <v>28</v>
      </c>
      <c r="C139" s="42">
        <v>5.62</v>
      </c>
      <c r="D139" s="42">
        <v>7.99</v>
      </c>
      <c r="E139" s="42">
        <v>7.99</v>
      </c>
      <c r="F139" s="42">
        <v>9.33</v>
      </c>
    </row>
    <row r="140" spans="1:6" x14ac:dyDescent="0.2">
      <c r="A140" s="43"/>
      <c r="B140" s="41" t="s">
        <v>29</v>
      </c>
      <c r="C140" s="42">
        <v>5.7</v>
      </c>
      <c r="D140" s="42">
        <v>8.82</v>
      </c>
      <c r="E140" s="42">
        <v>8.82</v>
      </c>
      <c r="F140" s="42">
        <v>9.33</v>
      </c>
    </row>
    <row r="141" spans="1:6" x14ac:dyDescent="0.2">
      <c r="A141" s="43"/>
      <c r="B141" s="41" t="s">
        <v>30</v>
      </c>
      <c r="C141" s="42">
        <v>5.67</v>
      </c>
      <c r="D141" s="42">
        <v>8.75</v>
      </c>
      <c r="E141" s="42">
        <v>8.75</v>
      </c>
      <c r="F141" s="42">
        <v>9.33</v>
      </c>
    </row>
    <row r="142" spans="1:6" x14ac:dyDescent="0.2">
      <c r="A142" s="43"/>
      <c r="B142" s="41" t="s">
        <v>31</v>
      </c>
      <c r="C142" s="42">
        <v>5.84</v>
      </c>
      <c r="D142" s="42">
        <v>8.6199999999999992</v>
      </c>
      <c r="E142" s="42">
        <v>8.6199999999999992</v>
      </c>
      <c r="F142" s="42">
        <v>9.33</v>
      </c>
    </row>
    <row r="143" spans="1:6" x14ac:dyDescent="0.2">
      <c r="A143" s="43"/>
      <c r="B143" s="41" t="s">
        <v>32</v>
      </c>
      <c r="C143" s="42">
        <v>5.61</v>
      </c>
      <c r="D143" s="42">
        <v>8.6199999999999992</v>
      </c>
      <c r="E143" s="42">
        <v>8.6199999999999992</v>
      </c>
      <c r="F143" s="42">
        <v>9.33</v>
      </c>
    </row>
    <row r="144" spans="1:6" x14ac:dyDescent="0.2">
      <c r="A144" s="40"/>
      <c r="B144" s="41" t="s">
        <v>33</v>
      </c>
      <c r="C144" s="42">
        <v>5.89</v>
      </c>
      <c r="D144" s="42">
        <v>8.02</v>
      </c>
      <c r="E144" s="42">
        <v>8.02</v>
      </c>
      <c r="F144" s="42">
        <v>9.33</v>
      </c>
    </row>
    <row r="145" spans="1:11" x14ac:dyDescent="0.2">
      <c r="A145" s="43"/>
      <c r="B145" s="41" t="s">
        <v>34</v>
      </c>
      <c r="C145" s="42">
        <v>5.93</v>
      </c>
      <c r="D145" s="42">
        <v>8.26</v>
      </c>
      <c r="E145" s="42">
        <v>8.26</v>
      </c>
      <c r="F145" s="42">
        <v>9.33</v>
      </c>
    </row>
    <row r="146" spans="1:11" x14ac:dyDescent="0.2">
      <c r="A146" s="43"/>
      <c r="B146" s="41" t="s">
        <v>24</v>
      </c>
      <c r="C146" s="42">
        <v>5.92</v>
      </c>
      <c r="D146" s="42">
        <v>8.74</v>
      </c>
      <c r="E146" s="42">
        <v>8.74</v>
      </c>
      <c r="F146" s="42">
        <v>9.33</v>
      </c>
    </row>
    <row r="147" spans="1:11" x14ac:dyDescent="0.2">
      <c r="A147" s="43"/>
      <c r="B147" s="41" t="s">
        <v>25</v>
      </c>
      <c r="C147" s="42">
        <v>5.98</v>
      </c>
      <c r="D147" s="42">
        <v>8.65</v>
      </c>
      <c r="E147" s="42">
        <v>8.65</v>
      </c>
      <c r="F147" s="42">
        <v>9.33</v>
      </c>
    </row>
    <row r="148" spans="1:11" x14ac:dyDescent="0.2">
      <c r="A148" s="43"/>
      <c r="B148" s="41" t="s">
        <v>26</v>
      </c>
      <c r="C148" s="42">
        <v>6.03</v>
      </c>
      <c r="D148" s="42">
        <v>8.7899999999999991</v>
      </c>
      <c r="E148" s="42">
        <v>8.7899999999999991</v>
      </c>
      <c r="F148" s="42">
        <v>9.33</v>
      </c>
    </row>
    <row r="149" spans="1:11" x14ac:dyDescent="0.2">
      <c r="A149" s="43"/>
      <c r="B149" s="41" t="s">
        <v>27</v>
      </c>
      <c r="C149" s="42">
        <v>6.05</v>
      </c>
      <c r="D149" s="42">
        <v>8.68</v>
      </c>
      <c r="E149" s="42">
        <v>8.68</v>
      </c>
      <c r="F149" s="42">
        <v>9.33</v>
      </c>
    </row>
    <row r="150" spans="1:11" x14ac:dyDescent="0.2">
      <c r="A150" s="44"/>
      <c r="B150" s="41" t="s">
        <v>0</v>
      </c>
      <c r="C150" s="42">
        <v>6.17</v>
      </c>
      <c r="D150" s="42">
        <v>8.7799999999999994</v>
      </c>
      <c r="E150" s="42">
        <v>8.7799999999999994</v>
      </c>
      <c r="F150" s="42">
        <v>9.33</v>
      </c>
    </row>
    <row r="151" spans="1:11" s="106" customFormat="1" x14ac:dyDescent="0.2">
      <c r="B151" s="107"/>
      <c r="C151" s="108"/>
      <c r="D151" s="108"/>
      <c r="E151" s="108"/>
      <c r="F151" s="108"/>
    </row>
    <row r="152" spans="1:11" ht="15.75" x14ac:dyDescent="0.25">
      <c r="A152" s="40">
        <v>2020</v>
      </c>
      <c r="B152" s="41" t="s">
        <v>28</v>
      </c>
      <c r="C152" s="42">
        <v>6.22</v>
      </c>
      <c r="D152" s="42">
        <v>8.68</v>
      </c>
      <c r="E152" s="42">
        <v>8.68</v>
      </c>
      <c r="F152" s="42">
        <v>9.33</v>
      </c>
      <c r="H152" s="155"/>
      <c r="I152" s="155"/>
      <c r="J152" s="155"/>
      <c r="K152" s="155"/>
    </row>
    <row r="153" spans="1:11" ht="14.25" x14ac:dyDescent="0.2">
      <c r="A153" s="43"/>
      <c r="B153" s="41" t="s">
        <v>29</v>
      </c>
      <c r="C153" s="42">
        <v>6.25</v>
      </c>
      <c r="D153" s="42">
        <v>8.81</v>
      </c>
      <c r="E153" s="42">
        <v>8.81</v>
      </c>
      <c r="F153" s="42">
        <v>9.33</v>
      </c>
      <c r="H153" s="156"/>
      <c r="I153" s="156"/>
      <c r="J153" s="156"/>
      <c r="K153" s="156"/>
    </row>
    <row r="154" spans="1:11" ht="14.25" x14ac:dyDescent="0.2">
      <c r="A154" s="43"/>
      <c r="B154" s="41" t="s">
        <v>30</v>
      </c>
      <c r="C154" s="42">
        <v>6.24</v>
      </c>
      <c r="D154" s="42">
        <v>8.77</v>
      </c>
      <c r="E154" s="42">
        <v>8.77</v>
      </c>
      <c r="F154" s="42">
        <v>9.33</v>
      </c>
      <c r="H154" s="156"/>
      <c r="I154" s="156"/>
      <c r="J154" s="156"/>
      <c r="K154" s="156"/>
    </row>
    <row r="155" spans="1:11" ht="14.25" x14ac:dyDescent="0.2">
      <c r="A155" s="43"/>
      <c r="B155" s="41" t="s">
        <v>31</v>
      </c>
      <c r="C155" s="42">
        <v>7.24</v>
      </c>
      <c r="D155" s="42">
        <v>8.4</v>
      </c>
      <c r="E155" s="42">
        <v>8.4</v>
      </c>
      <c r="F155" s="42">
        <v>9.33</v>
      </c>
      <c r="H155" s="156"/>
      <c r="I155" s="156"/>
      <c r="J155" s="156"/>
      <c r="K155" s="156"/>
    </row>
    <row r="156" spans="1:11" ht="14.25" x14ac:dyDescent="0.2">
      <c r="A156" s="43"/>
      <c r="B156" s="41" t="s">
        <v>32</v>
      </c>
      <c r="C156" s="42">
        <v>5.97</v>
      </c>
      <c r="D156" s="42">
        <v>8.98</v>
      </c>
      <c r="E156" s="42">
        <v>8.98</v>
      </c>
      <c r="F156" s="42">
        <v>9.33</v>
      </c>
      <c r="H156" s="156"/>
      <c r="I156" s="156"/>
      <c r="J156" s="156"/>
      <c r="K156" s="156"/>
    </row>
    <row r="157" spans="1:11" ht="14.25" x14ac:dyDescent="0.2">
      <c r="A157" s="40"/>
      <c r="B157" s="41" t="s">
        <v>33</v>
      </c>
      <c r="C157" s="42">
        <v>5.98</v>
      </c>
      <c r="D157" s="42">
        <v>9.1</v>
      </c>
      <c r="E157" s="42">
        <v>9.1</v>
      </c>
      <c r="F157" s="42">
        <v>9.33</v>
      </c>
      <c r="H157" s="156"/>
      <c r="I157" s="156"/>
      <c r="J157" s="156"/>
      <c r="K157" s="156"/>
    </row>
    <row r="158" spans="1:11" ht="14.25" x14ac:dyDescent="0.2">
      <c r="A158" s="43"/>
      <c r="B158" s="41" t="s">
        <v>34</v>
      </c>
      <c r="C158" s="42">
        <v>6.24</v>
      </c>
      <c r="D158" s="42">
        <v>9.1199999999999992</v>
      </c>
      <c r="E158" s="42">
        <v>9.1199999999999992</v>
      </c>
      <c r="F158" s="42">
        <v>9.33</v>
      </c>
      <c r="H158" s="156"/>
      <c r="I158" s="156"/>
      <c r="J158" s="156"/>
      <c r="K158" s="156"/>
    </row>
    <row r="159" spans="1:11" ht="14.25" x14ac:dyDescent="0.2">
      <c r="A159" s="43"/>
      <c r="B159" s="41" t="s">
        <v>24</v>
      </c>
      <c r="C159" s="42">
        <v>6.37</v>
      </c>
      <c r="D159" s="42">
        <v>9.0299999999999994</v>
      </c>
      <c r="E159" s="42">
        <v>9.0299999999999994</v>
      </c>
      <c r="F159" s="42">
        <v>9.33</v>
      </c>
      <c r="H159" s="156"/>
      <c r="I159" s="156"/>
      <c r="J159" s="156"/>
      <c r="K159" s="156"/>
    </row>
    <row r="160" spans="1:11" ht="14.25" x14ac:dyDescent="0.2">
      <c r="A160" s="43"/>
      <c r="B160" s="41" t="s">
        <v>25</v>
      </c>
      <c r="C160" s="42">
        <v>6.36</v>
      </c>
      <c r="D160" s="42">
        <v>9.02</v>
      </c>
      <c r="E160" s="42">
        <v>9.02</v>
      </c>
      <c r="F160" s="42">
        <v>9.33</v>
      </c>
      <c r="H160" s="156"/>
      <c r="I160" s="156"/>
      <c r="J160" s="156"/>
      <c r="K160" s="156"/>
    </row>
    <row r="161" spans="1:55" ht="14.25" x14ac:dyDescent="0.2">
      <c r="A161" s="43"/>
      <c r="B161" s="41" t="s">
        <v>26</v>
      </c>
      <c r="C161" s="42">
        <v>6.31</v>
      </c>
      <c r="D161" s="42">
        <v>8.9600000000000009</v>
      </c>
      <c r="E161" s="42">
        <v>8.9600000000000009</v>
      </c>
      <c r="F161" s="42">
        <v>9.33</v>
      </c>
      <c r="H161" s="156"/>
      <c r="I161" s="156"/>
      <c r="J161" s="156"/>
      <c r="K161" s="156"/>
    </row>
    <row r="162" spans="1:55" ht="14.25" x14ac:dyDescent="0.2">
      <c r="A162" s="43"/>
      <c r="B162" s="41" t="s">
        <v>27</v>
      </c>
      <c r="C162" s="42">
        <v>6.07</v>
      </c>
      <c r="D162" s="42">
        <v>8.83</v>
      </c>
      <c r="E162" s="42">
        <v>8.83</v>
      </c>
      <c r="F162" s="42">
        <v>9.33</v>
      </c>
      <c r="H162" s="156"/>
      <c r="I162" s="156"/>
      <c r="J162" s="156"/>
      <c r="K162" s="156"/>
    </row>
    <row r="163" spans="1:55" ht="14.25" x14ac:dyDescent="0.2">
      <c r="A163" s="44"/>
      <c r="B163" s="41" t="s">
        <v>0</v>
      </c>
      <c r="C163" s="42">
        <v>5.89</v>
      </c>
      <c r="D163" s="42">
        <v>8.5</v>
      </c>
      <c r="E163" s="42">
        <v>8.5</v>
      </c>
      <c r="F163" s="42">
        <v>9.33</v>
      </c>
      <c r="H163" s="156"/>
      <c r="I163" s="156"/>
      <c r="J163" s="156"/>
      <c r="K163" s="156"/>
    </row>
    <row r="164" spans="1:55" ht="13.5" thickBot="1" x14ac:dyDescent="0.25">
      <c r="A164" s="8"/>
      <c r="B164" s="17"/>
      <c r="C164" s="18"/>
      <c r="D164" s="18"/>
      <c r="E164" s="18"/>
      <c r="F164" s="9"/>
      <c r="AN164" s="16"/>
      <c r="AO164" s="16"/>
      <c r="AP164" s="16"/>
      <c r="AQ164" s="16"/>
      <c r="AR164" s="16"/>
      <c r="AS164" s="16"/>
      <c r="AT164" s="16"/>
      <c r="AU164" s="16"/>
      <c r="AV164" s="16"/>
      <c r="AW164" s="16"/>
      <c r="AX164" s="16"/>
    </row>
    <row r="165" spans="1:55" x14ac:dyDescent="0.2">
      <c r="A165" s="10"/>
      <c r="B165" s="11"/>
      <c r="C165" s="19"/>
      <c r="D165" s="19"/>
      <c r="E165" s="19"/>
      <c r="F165" s="7"/>
      <c r="AQ165" s="16"/>
      <c r="AR165" s="16"/>
      <c r="AU165" s="16"/>
      <c r="AV165" s="16"/>
      <c r="AW165" s="16"/>
    </row>
    <row r="166" spans="1:55" ht="15.75" x14ac:dyDescent="0.25">
      <c r="A166" s="58" t="s">
        <v>103</v>
      </c>
      <c r="B166" s="6"/>
      <c r="C166" s="20"/>
      <c r="D166" s="20"/>
      <c r="E166" s="20"/>
      <c r="F166" s="16"/>
      <c r="AX166" s="16"/>
      <c r="BA166" s="16"/>
      <c r="BB166" s="16"/>
      <c r="BC166" s="16"/>
    </row>
    <row r="167" spans="1:55" ht="15.75" x14ac:dyDescent="0.25">
      <c r="A167" s="58" t="s">
        <v>65</v>
      </c>
      <c r="B167" s="6"/>
      <c r="C167" s="20"/>
      <c r="D167" s="20"/>
      <c r="E167" s="20"/>
      <c r="F167" s="16"/>
      <c r="BA167" s="16"/>
      <c r="BB167" s="16"/>
      <c r="BC167" s="16"/>
    </row>
    <row r="168" spans="1:55" ht="15.75" x14ac:dyDescent="0.25">
      <c r="A168" s="58" t="s">
        <v>161</v>
      </c>
      <c r="B168" s="6"/>
      <c r="C168" s="20"/>
      <c r="D168" s="20"/>
      <c r="E168" s="20"/>
      <c r="F168" s="16"/>
      <c r="AK168" s="16"/>
      <c r="AL168" s="16"/>
      <c r="AM168" s="16"/>
      <c r="AN168" s="16"/>
      <c r="AO168" s="16"/>
      <c r="AP168" s="16"/>
      <c r="AQ168" s="16"/>
      <c r="AR168" s="16"/>
      <c r="AS168" s="16"/>
      <c r="AT168" s="16"/>
      <c r="AU168" s="16"/>
      <c r="AV168" s="16"/>
      <c r="BA168" s="16"/>
      <c r="BB168" s="16"/>
      <c r="BC168" s="16"/>
    </row>
    <row r="169" spans="1:55" ht="15.75" x14ac:dyDescent="0.25">
      <c r="A169" s="58" t="s">
        <v>235</v>
      </c>
      <c r="B169" s="6"/>
      <c r="C169" s="20"/>
      <c r="D169" s="20"/>
      <c r="E169" s="20"/>
      <c r="F169" s="16"/>
      <c r="AK169" s="16"/>
      <c r="AL169" s="16"/>
      <c r="AM169" s="16"/>
      <c r="AN169" s="16"/>
      <c r="AO169" s="16"/>
      <c r="AP169" s="16"/>
      <c r="AQ169" s="16"/>
      <c r="AR169" s="16"/>
      <c r="AS169" s="16"/>
      <c r="AT169" s="16"/>
      <c r="AU169" s="16"/>
      <c r="AV169" s="16"/>
      <c r="BA169" s="16"/>
      <c r="BB169" s="16"/>
      <c r="BC169" s="16"/>
    </row>
    <row r="170" spans="1:55" ht="15.75" x14ac:dyDescent="0.25">
      <c r="A170" s="58" t="s">
        <v>236</v>
      </c>
      <c r="B170" s="6"/>
      <c r="C170" s="20"/>
      <c r="D170" s="20"/>
      <c r="E170" s="20"/>
      <c r="F170" s="16"/>
      <c r="AK170" s="16"/>
      <c r="AL170" s="16"/>
      <c r="AM170" s="16"/>
      <c r="AN170" s="16"/>
      <c r="AO170" s="16"/>
      <c r="AP170" s="16"/>
      <c r="AQ170" s="16"/>
      <c r="AR170" s="16"/>
      <c r="AS170" s="16"/>
      <c r="AT170" s="16"/>
      <c r="AU170" s="16"/>
      <c r="AV170" s="16"/>
      <c r="BA170" s="16"/>
      <c r="BB170" s="16"/>
      <c r="BC170" s="16"/>
    </row>
    <row r="171" spans="1:55" ht="15.75" x14ac:dyDescent="0.25">
      <c r="A171" s="58" t="s">
        <v>162</v>
      </c>
      <c r="B171" s="6"/>
      <c r="C171" s="20"/>
      <c r="D171" s="20"/>
      <c r="E171" s="20"/>
      <c r="F171" s="16"/>
      <c r="AK171" s="16"/>
      <c r="AL171" s="16"/>
      <c r="AM171" s="16"/>
      <c r="AN171" s="16"/>
      <c r="AO171" s="16"/>
      <c r="AP171" s="16"/>
      <c r="AQ171" s="16"/>
      <c r="AR171" s="16"/>
      <c r="AS171" s="16"/>
      <c r="AT171" s="16"/>
      <c r="AU171" s="16"/>
      <c r="AV171" s="16"/>
      <c r="BA171" s="16"/>
      <c r="BB171" s="16"/>
      <c r="BC171" s="16"/>
    </row>
    <row r="172" spans="1:55" ht="15.75" x14ac:dyDescent="0.25">
      <c r="A172" s="102" t="s">
        <v>163</v>
      </c>
      <c r="B172" s="6"/>
      <c r="C172" s="20"/>
      <c r="D172" s="20"/>
      <c r="E172" s="20"/>
      <c r="F172" s="16"/>
      <c r="AK172" s="16"/>
      <c r="AL172" s="16"/>
      <c r="AM172" s="16"/>
      <c r="AN172" s="16"/>
      <c r="AO172" s="16"/>
      <c r="AP172" s="16"/>
      <c r="AQ172" s="16"/>
      <c r="AR172" s="16"/>
      <c r="AS172" s="16"/>
      <c r="AT172" s="16"/>
      <c r="AU172" s="16"/>
      <c r="AV172" s="16"/>
      <c r="BA172" s="16"/>
      <c r="BB172" s="16"/>
      <c r="BC172" s="16"/>
    </row>
    <row r="173" spans="1:55" ht="15.75" x14ac:dyDescent="0.25">
      <c r="A173" s="58" t="s">
        <v>238</v>
      </c>
      <c r="B173" s="6"/>
      <c r="C173" s="20"/>
      <c r="D173" s="20"/>
      <c r="E173" s="20"/>
      <c r="F173" s="16"/>
      <c r="AK173" s="16"/>
      <c r="AL173" s="16"/>
      <c r="AM173" s="16"/>
      <c r="AN173" s="16"/>
      <c r="AO173" s="16"/>
      <c r="AP173" s="16"/>
      <c r="AQ173" s="16"/>
      <c r="AR173" s="16"/>
      <c r="AS173" s="16"/>
      <c r="AT173" s="16"/>
      <c r="AU173" s="16"/>
      <c r="AV173" s="16"/>
      <c r="BA173" s="16"/>
      <c r="BB173" s="16"/>
      <c r="BC173" s="16"/>
    </row>
    <row r="174" spans="1:55" ht="15.75" x14ac:dyDescent="0.25">
      <c r="A174" s="58" t="s">
        <v>237</v>
      </c>
      <c r="B174" s="6"/>
      <c r="C174" s="20"/>
      <c r="D174" s="20"/>
      <c r="E174" s="20"/>
      <c r="F174" s="16"/>
      <c r="AK174" s="16"/>
      <c r="AL174" s="16"/>
      <c r="AM174" s="16"/>
      <c r="AN174" s="16"/>
      <c r="AO174" s="16"/>
      <c r="AP174" s="16"/>
      <c r="AQ174" s="16"/>
      <c r="AR174" s="16"/>
      <c r="AS174" s="16"/>
      <c r="AT174" s="16"/>
      <c r="AU174" s="16"/>
      <c r="AV174" s="16"/>
      <c r="BA174" s="16"/>
      <c r="BB174" s="16"/>
      <c r="BC174" s="16"/>
    </row>
    <row r="175" spans="1:55" ht="15.75" x14ac:dyDescent="0.25">
      <c r="A175" s="58" t="s">
        <v>164</v>
      </c>
      <c r="B175" s="6"/>
      <c r="C175" s="20"/>
      <c r="D175" s="20"/>
      <c r="E175" s="20"/>
      <c r="F175" s="16"/>
      <c r="BA175" s="16"/>
      <c r="BB175" s="16"/>
      <c r="BC175" s="16"/>
    </row>
    <row r="176" spans="1:55" ht="15.75" x14ac:dyDescent="0.25">
      <c r="A176" s="58" t="s">
        <v>239</v>
      </c>
      <c r="B176" s="6"/>
      <c r="C176" s="20"/>
      <c r="D176" s="20"/>
      <c r="E176" s="20"/>
      <c r="F176" s="16"/>
      <c r="BA176" s="16"/>
      <c r="BB176" s="16"/>
      <c r="BC176" s="16"/>
    </row>
    <row r="177" spans="1:55" ht="15.75" x14ac:dyDescent="0.25">
      <c r="A177" s="58" t="s">
        <v>237</v>
      </c>
      <c r="B177" s="6"/>
      <c r="C177" s="20"/>
      <c r="D177" s="20"/>
      <c r="E177" s="20"/>
      <c r="F177" s="16"/>
      <c r="BA177" s="16"/>
      <c r="BB177" s="16"/>
      <c r="BC177" s="16"/>
    </row>
    <row r="178" spans="1:55" ht="15.75" x14ac:dyDescent="0.25">
      <c r="A178" s="58" t="s">
        <v>66</v>
      </c>
      <c r="B178" s="6"/>
      <c r="C178" s="20"/>
      <c r="D178" s="20"/>
      <c r="E178" s="20"/>
      <c r="F178" s="16"/>
      <c r="AK178" s="16"/>
      <c r="AL178" s="16"/>
      <c r="AM178" s="16"/>
      <c r="AN178" s="16"/>
      <c r="AO178" s="16"/>
      <c r="AP178" s="16"/>
      <c r="AQ178" s="16"/>
      <c r="AR178" s="16"/>
      <c r="AS178" s="16"/>
      <c r="AT178" s="16"/>
      <c r="AU178" s="16"/>
      <c r="AV178" s="16"/>
      <c r="BA178" s="16"/>
      <c r="BB178" s="16"/>
      <c r="BC178" s="16"/>
    </row>
    <row r="179" spans="1:55" ht="15.75" x14ac:dyDescent="0.25">
      <c r="A179" s="58" t="s">
        <v>67</v>
      </c>
      <c r="B179" s="6"/>
      <c r="C179" s="20"/>
      <c r="D179" s="20"/>
      <c r="E179" s="20"/>
      <c r="F179" s="16"/>
      <c r="AK179" s="16"/>
      <c r="AL179" s="16"/>
      <c r="AM179" s="16"/>
      <c r="AN179" s="16"/>
      <c r="AO179" s="16"/>
      <c r="AP179" s="16"/>
      <c r="AQ179" s="16"/>
      <c r="AR179" s="16"/>
      <c r="AS179" s="16"/>
      <c r="AT179" s="16"/>
      <c r="AU179" s="16"/>
      <c r="AV179" s="16"/>
      <c r="BA179" s="16"/>
      <c r="BB179" s="16"/>
      <c r="BC179" s="16"/>
    </row>
    <row r="180" spans="1:55" ht="15.75" x14ac:dyDescent="0.25">
      <c r="A180" s="58" t="s">
        <v>68</v>
      </c>
      <c r="B180" s="6"/>
      <c r="C180" s="20"/>
      <c r="D180" s="20"/>
      <c r="E180" s="20"/>
      <c r="F180" s="16"/>
      <c r="AK180" s="16"/>
      <c r="AL180" s="16"/>
      <c r="AM180" s="16"/>
      <c r="AN180" s="16"/>
      <c r="AO180" s="16"/>
      <c r="AP180" s="16"/>
      <c r="AQ180" s="16"/>
      <c r="AR180" s="16"/>
      <c r="AS180" s="16"/>
      <c r="AT180" s="16"/>
      <c r="AU180" s="16"/>
      <c r="AV180" s="16"/>
      <c r="BA180" s="16"/>
      <c r="BB180" s="16"/>
      <c r="BC180" s="16"/>
    </row>
    <row r="181" spans="1:55" ht="15.75" x14ac:dyDescent="0.25">
      <c r="A181" s="59" t="s">
        <v>69</v>
      </c>
      <c r="B181" s="6"/>
      <c r="C181" s="20"/>
      <c r="D181" s="20"/>
      <c r="E181" s="20"/>
      <c r="F181" s="16"/>
      <c r="AK181" s="16"/>
      <c r="AL181" s="16"/>
      <c r="AM181" s="16"/>
      <c r="AN181" s="16"/>
      <c r="AO181" s="16"/>
      <c r="AP181" s="16"/>
      <c r="AQ181" s="16"/>
      <c r="AR181" s="16"/>
      <c r="AS181" s="16"/>
      <c r="AT181" s="16"/>
      <c r="AU181" s="16"/>
      <c r="AV181" s="16"/>
      <c r="AW181" s="16"/>
      <c r="BC181" s="16"/>
    </row>
    <row r="182" spans="1:55" ht="15.75" x14ac:dyDescent="0.25">
      <c r="A182" s="59" t="s">
        <v>70</v>
      </c>
      <c r="B182" s="6"/>
      <c r="C182" s="21"/>
      <c r="D182" s="21"/>
      <c r="E182" s="21"/>
      <c r="F182" s="16"/>
      <c r="AW182" s="16"/>
      <c r="BA182" s="16"/>
      <c r="BB182" s="16"/>
      <c r="BC182" s="16"/>
    </row>
    <row r="183" spans="1:55" ht="15.75" x14ac:dyDescent="0.25">
      <c r="A183" s="59" t="s">
        <v>165</v>
      </c>
      <c r="B183" s="6"/>
      <c r="C183" s="21"/>
      <c r="D183" s="21"/>
      <c r="E183" s="21"/>
      <c r="F183" s="16"/>
      <c r="AW183" s="16"/>
      <c r="BC183" s="16"/>
    </row>
    <row r="184" spans="1:55" ht="15.75" x14ac:dyDescent="0.25">
      <c r="A184" s="59" t="s">
        <v>241</v>
      </c>
      <c r="B184" s="6"/>
      <c r="C184" s="21"/>
      <c r="D184" s="21"/>
      <c r="E184" s="21"/>
      <c r="F184" s="16"/>
      <c r="AW184" s="16"/>
      <c r="BC184" s="16"/>
    </row>
    <row r="185" spans="1:55" ht="15.75" x14ac:dyDescent="0.25">
      <c r="A185" s="59" t="s">
        <v>240</v>
      </c>
      <c r="B185" s="6"/>
      <c r="C185" s="21"/>
      <c r="D185" s="21"/>
      <c r="E185" s="21"/>
      <c r="F185" s="16"/>
      <c r="AW185" s="16"/>
      <c r="BC185" s="16"/>
    </row>
    <row r="186" spans="1:55" ht="15.75" x14ac:dyDescent="0.25">
      <c r="A186" s="59" t="s">
        <v>166</v>
      </c>
      <c r="B186" s="6"/>
      <c r="C186" s="21"/>
      <c r="D186" s="21"/>
      <c r="E186" s="21"/>
      <c r="F186" s="16"/>
      <c r="AW186" s="16"/>
      <c r="BC186" s="16"/>
    </row>
    <row r="187" spans="1:55" ht="15.75" x14ac:dyDescent="0.25">
      <c r="A187" s="59" t="s">
        <v>243</v>
      </c>
      <c r="D187" s="16"/>
      <c r="E187" s="16"/>
      <c r="F187" s="16"/>
      <c r="AW187" s="16"/>
      <c r="BC187" s="16"/>
    </row>
    <row r="188" spans="1:55" ht="15.75" x14ac:dyDescent="0.25">
      <c r="A188" s="59" t="s">
        <v>244</v>
      </c>
      <c r="D188" s="16"/>
      <c r="E188" s="16"/>
      <c r="F188" s="16"/>
      <c r="AW188" s="16"/>
      <c r="BC188" s="16"/>
    </row>
    <row r="189" spans="1:55" ht="15.75" x14ac:dyDescent="0.25">
      <c r="A189" s="60" t="s">
        <v>242</v>
      </c>
      <c r="D189" s="16"/>
      <c r="E189" s="16"/>
      <c r="F189" s="16"/>
      <c r="AW189" s="16"/>
      <c r="BC189" s="16"/>
    </row>
    <row r="190" spans="1:55" ht="15.75" x14ac:dyDescent="0.25">
      <c r="A190" s="60"/>
      <c r="D190" s="16"/>
      <c r="E190" s="16"/>
      <c r="F190" s="16"/>
      <c r="AW190" s="16"/>
      <c r="BC190" s="16"/>
    </row>
    <row r="191" spans="1:55" ht="15.75" x14ac:dyDescent="0.25">
      <c r="A191" s="58" t="s">
        <v>306</v>
      </c>
      <c r="AW191" s="16"/>
      <c r="BC191" s="16"/>
    </row>
    <row r="192" spans="1:55" x14ac:dyDescent="0.2">
      <c r="A192" s="16"/>
      <c r="D192" s="16"/>
      <c r="E192" s="16"/>
      <c r="F192" s="16"/>
      <c r="AW192" s="16"/>
      <c r="AY192" s="16"/>
      <c r="AZ192" s="16"/>
      <c r="BA192" s="16"/>
      <c r="BC192" s="16"/>
    </row>
    <row r="193" spans="1:55" x14ac:dyDescent="0.2">
      <c r="A193" s="16"/>
      <c r="D193" s="16"/>
      <c r="E193" s="16"/>
      <c r="F193" s="16"/>
      <c r="AY193" s="16"/>
      <c r="BC193" s="16"/>
    </row>
    <row r="194" spans="1:55" x14ac:dyDescent="0.2">
      <c r="A194" s="16"/>
      <c r="D194" s="16"/>
      <c r="E194" s="16"/>
      <c r="F194" s="16"/>
      <c r="BC194" s="16"/>
    </row>
    <row r="195" spans="1:55" x14ac:dyDescent="0.2">
      <c r="A195" s="16"/>
      <c r="D195" s="16"/>
      <c r="E195" s="16"/>
      <c r="F195" s="16"/>
      <c r="AY195" s="16"/>
      <c r="BC195" s="16"/>
    </row>
    <row r="196" spans="1:55" x14ac:dyDescent="0.2">
      <c r="A196" s="16"/>
      <c r="D196" s="16"/>
      <c r="E196" s="16"/>
      <c r="F196" s="16"/>
      <c r="AY196" s="16"/>
      <c r="BC196" s="16"/>
    </row>
    <row r="197" spans="1:55" x14ac:dyDescent="0.2">
      <c r="A197" s="16"/>
      <c r="D197" s="16"/>
      <c r="E197" s="16"/>
      <c r="F197" s="16"/>
      <c r="BC197" s="16"/>
    </row>
    <row r="198" spans="1:55" x14ac:dyDescent="0.2">
      <c r="A198" s="16"/>
      <c r="D198" s="16"/>
      <c r="E198" s="16"/>
      <c r="F198" s="16"/>
      <c r="BA198" s="16"/>
      <c r="BB198" s="16"/>
      <c r="BC198" s="16"/>
    </row>
    <row r="199" spans="1:55" x14ac:dyDescent="0.2">
      <c r="A199" s="16"/>
      <c r="D199" s="16"/>
      <c r="E199" s="16"/>
      <c r="F199" s="16"/>
      <c r="AX199" s="16"/>
      <c r="BA199" s="16"/>
      <c r="BB199" s="16"/>
      <c r="BC199" s="16"/>
    </row>
    <row r="200" spans="1:55" x14ac:dyDescent="0.2">
      <c r="A200" s="16"/>
      <c r="D200" s="16"/>
      <c r="E200" s="16"/>
      <c r="F200" s="16"/>
      <c r="AX200" s="16"/>
      <c r="BA200" s="16"/>
      <c r="BB200" s="16"/>
      <c r="BC200" s="16"/>
    </row>
    <row r="201" spans="1:55" x14ac:dyDescent="0.2">
      <c r="A201" s="16"/>
      <c r="D201" s="16"/>
      <c r="E201" s="16"/>
      <c r="F201" s="16"/>
      <c r="AX201" s="16"/>
      <c r="AZ201" s="16"/>
      <c r="BA201" s="16"/>
      <c r="BB201" s="16"/>
      <c r="BC201" s="16"/>
    </row>
    <row r="202" spans="1:55" x14ac:dyDescent="0.2">
      <c r="A202" s="16"/>
      <c r="D202" s="16"/>
      <c r="E202" s="16"/>
      <c r="F202" s="16"/>
      <c r="AX202" s="16"/>
      <c r="AZ202" s="16"/>
    </row>
    <row r="203" spans="1:55" x14ac:dyDescent="0.2">
      <c r="A203" s="16"/>
      <c r="D203" s="16"/>
      <c r="E203" s="16"/>
      <c r="F203" s="16"/>
      <c r="AX203" s="16"/>
      <c r="AY203" s="16"/>
      <c r="AZ203" s="16"/>
    </row>
    <row r="204" spans="1:55" x14ac:dyDescent="0.2">
      <c r="A204" s="16"/>
      <c r="D204" s="16"/>
      <c r="E204" s="16"/>
      <c r="F204" s="16"/>
      <c r="AX204" s="16"/>
      <c r="AY204" s="16"/>
      <c r="AZ204" s="16"/>
    </row>
    <row r="205" spans="1:55" x14ac:dyDescent="0.2">
      <c r="A205" s="16"/>
      <c r="D205" s="16"/>
      <c r="E205" s="16"/>
      <c r="F205" s="16"/>
      <c r="AY205" s="16"/>
      <c r="AZ205" s="16"/>
    </row>
    <row r="206" spans="1:55" x14ac:dyDescent="0.2">
      <c r="A206" s="16"/>
      <c r="D206" s="16"/>
      <c r="E206" s="16"/>
      <c r="F206" s="16"/>
      <c r="AY206" s="16"/>
      <c r="AZ206" s="16"/>
    </row>
    <row r="207" spans="1:55" x14ac:dyDescent="0.2">
      <c r="A207" s="16"/>
      <c r="D207" s="16"/>
      <c r="E207" s="16"/>
      <c r="F207" s="16"/>
      <c r="AY207" s="16"/>
      <c r="AZ207" s="16"/>
    </row>
    <row r="208" spans="1:55" x14ac:dyDescent="0.2">
      <c r="A208" s="16"/>
      <c r="D208" s="16"/>
      <c r="E208" s="16"/>
      <c r="F208" s="16"/>
      <c r="AY208" s="16"/>
      <c r="AZ208" s="16"/>
    </row>
    <row r="209" spans="1:52" x14ac:dyDescent="0.2">
      <c r="A209" s="16"/>
      <c r="D209" s="16"/>
      <c r="E209" s="16"/>
      <c r="F209" s="16"/>
      <c r="AY209" s="16"/>
      <c r="AZ209" s="16"/>
    </row>
    <row r="210" spans="1:52" x14ac:dyDescent="0.2">
      <c r="A210" s="16"/>
      <c r="D210" s="16"/>
      <c r="E210" s="16"/>
      <c r="F210" s="16"/>
      <c r="AY210" s="16"/>
      <c r="AZ210" s="16"/>
    </row>
    <row r="211" spans="1:52" x14ac:dyDescent="0.2">
      <c r="A211" s="16"/>
      <c r="D211" s="16"/>
      <c r="E211" s="16"/>
      <c r="F211" s="16"/>
      <c r="AY211" s="16"/>
      <c r="AZ211" s="16"/>
    </row>
    <row r="212" spans="1:52" x14ac:dyDescent="0.2">
      <c r="A212" s="16"/>
      <c r="D212" s="16"/>
      <c r="E212" s="16"/>
      <c r="F212" s="16"/>
      <c r="AY212" s="16"/>
      <c r="AZ212" s="16"/>
    </row>
    <row r="213" spans="1:52" x14ac:dyDescent="0.2">
      <c r="A213" s="16"/>
      <c r="D213" s="16"/>
      <c r="E213" s="16"/>
      <c r="F213" s="16"/>
      <c r="AS213" s="16"/>
      <c r="AT213" s="16"/>
      <c r="AU213" s="16"/>
      <c r="AV213" s="16"/>
      <c r="AW213" s="16"/>
      <c r="AX213" s="16"/>
      <c r="AY213" s="16"/>
      <c r="AZ213" s="16"/>
    </row>
    <row r="214" spans="1:52" x14ac:dyDescent="0.2">
      <c r="A214" s="16"/>
      <c r="D214" s="16"/>
      <c r="E214" s="16"/>
      <c r="F214" s="16"/>
      <c r="AS214" s="16"/>
      <c r="AT214" s="16"/>
      <c r="AU214" s="16"/>
      <c r="AV214" s="16"/>
      <c r="AW214" s="16"/>
      <c r="AX214" s="16"/>
      <c r="AY214" s="16"/>
      <c r="AZ214" s="16"/>
    </row>
    <row r="215" spans="1:52" x14ac:dyDescent="0.2">
      <c r="A215" s="16"/>
      <c r="D215" s="16"/>
      <c r="E215" s="16"/>
      <c r="F215" s="16"/>
    </row>
    <row r="216" spans="1:52" x14ac:dyDescent="0.2">
      <c r="A216" s="16"/>
      <c r="D216" s="16"/>
      <c r="E216" s="16"/>
      <c r="F216" s="16"/>
    </row>
    <row r="217" spans="1:52" x14ac:dyDescent="0.2">
      <c r="A217" s="16"/>
      <c r="D217" s="16"/>
      <c r="E217" s="16"/>
      <c r="F217" s="16"/>
    </row>
    <row r="218" spans="1:52" x14ac:dyDescent="0.2">
      <c r="A218" s="16"/>
      <c r="D218" s="16"/>
      <c r="E218" s="16"/>
      <c r="F218" s="16"/>
    </row>
    <row r="219" spans="1:52" x14ac:dyDescent="0.2">
      <c r="A219" s="16"/>
      <c r="D219" s="16"/>
      <c r="E219" s="16"/>
      <c r="F219" s="16"/>
    </row>
    <row r="220" spans="1:52" x14ac:dyDescent="0.2">
      <c r="A220" s="16"/>
      <c r="D220" s="16"/>
      <c r="E220" s="16"/>
      <c r="F220" s="16"/>
    </row>
    <row r="221" spans="1:52" x14ac:dyDescent="0.2">
      <c r="A221" s="16"/>
      <c r="D221" s="16"/>
      <c r="E221" s="16"/>
      <c r="F221" s="16"/>
    </row>
    <row r="222" spans="1:52" x14ac:dyDescent="0.2">
      <c r="A222" s="16"/>
      <c r="D222" s="16"/>
      <c r="E222" s="16"/>
      <c r="F222" s="16"/>
    </row>
    <row r="223" spans="1:52" x14ac:dyDescent="0.2">
      <c r="A223" s="16"/>
      <c r="D223" s="16"/>
      <c r="E223" s="16"/>
      <c r="F223" s="16"/>
    </row>
    <row r="224" spans="1:52" x14ac:dyDescent="0.2">
      <c r="A224" s="16"/>
      <c r="D224" s="16"/>
      <c r="E224" s="16"/>
      <c r="F224" s="16"/>
    </row>
    <row r="225" spans="1:6" x14ac:dyDescent="0.2">
      <c r="A225" s="16"/>
      <c r="D225" s="16"/>
      <c r="E225" s="16"/>
      <c r="F225" s="16"/>
    </row>
    <row r="226" spans="1:6" x14ac:dyDescent="0.2">
      <c r="A226" s="16"/>
      <c r="D226" s="16"/>
      <c r="E226" s="16"/>
      <c r="F226" s="16"/>
    </row>
    <row r="227" spans="1:6" x14ac:dyDescent="0.2">
      <c r="A227" s="16"/>
      <c r="D227" s="16"/>
      <c r="E227" s="16"/>
      <c r="F227" s="16"/>
    </row>
    <row r="228" spans="1:6" x14ac:dyDescent="0.2">
      <c r="A228" s="16"/>
      <c r="D228" s="16"/>
      <c r="E228" s="16"/>
      <c r="F228" s="16"/>
    </row>
    <row r="229" spans="1:6" x14ac:dyDescent="0.2">
      <c r="A229" s="16"/>
      <c r="D229" s="16"/>
      <c r="E229" s="16"/>
      <c r="F229" s="16"/>
    </row>
    <row r="230" spans="1:6" x14ac:dyDescent="0.2">
      <c r="A230" s="16"/>
      <c r="D230" s="16"/>
      <c r="E230" s="16"/>
      <c r="F230" s="16"/>
    </row>
    <row r="231" spans="1:6" x14ac:dyDescent="0.2">
      <c r="A231" s="16"/>
      <c r="D231" s="16"/>
      <c r="E231" s="16"/>
      <c r="F231" s="16"/>
    </row>
    <row r="232" spans="1:6" x14ac:dyDescent="0.2">
      <c r="A232" s="16"/>
      <c r="D232" s="16"/>
      <c r="E232" s="16"/>
      <c r="F232" s="16"/>
    </row>
    <row r="233" spans="1:6" x14ac:dyDescent="0.2">
      <c r="A233" s="16"/>
      <c r="D233" s="16"/>
      <c r="E233" s="16"/>
      <c r="F233" s="16"/>
    </row>
    <row r="234" spans="1:6" x14ac:dyDescent="0.2">
      <c r="A234" s="16"/>
      <c r="D234" s="16"/>
      <c r="E234" s="16"/>
      <c r="F234" s="16"/>
    </row>
    <row r="235" spans="1:6" x14ac:dyDescent="0.2">
      <c r="A235" s="16"/>
      <c r="D235" s="16"/>
      <c r="E235" s="16"/>
      <c r="F235" s="16"/>
    </row>
    <row r="236" spans="1:6" x14ac:dyDescent="0.2">
      <c r="A236" s="16"/>
      <c r="D236" s="16"/>
      <c r="E236" s="16"/>
      <c r="F236" s="16"/>
    </row>
    <row r="237" spans="1:6" x14ac:dyDescent="0.2">
      <c r="A237" s="16"/>
      <c r="D237" s="16"/>
      <c r="E237" s="16"/>
      <c r="F237" s="16"/>
    </row>
    <row r="238" spans="1:6" x14ac:dyDescent="0.2">
      <c r="A238" s="16"/>
      <c r="D238" s="16"/>
      <c r="E238" s="16"/>
      <c r="F238" s="16"/>
    </row>
    <row r="239" spans="1:6" x14ac:dyDescent="0.2">
      <c r="A239" s="16"/>
      <c r="D239" s="16"/>
      <c r="E239" s="16"/>
      <c r="F239" s="16"/>
    </row>
    <row r="240" spans="1:6" x14ac:dyDescent="0.2">
      <c r="A240" s="16"/>
      <c r="D240" s="16"/>
      <c r="E240" s="16"/>
      <c r="F240" s="16"/>
    </row>
    <row r="241" spans="1:6" x14ac:dyDescent="0.2">
      <c r="A241" s="16"/>
      <c r="D241" s="16"/>
      <c r="E241" s="16"/>
      <c r="F241" s="16"/>
    </row>
    <row r="242" spans="1:6" x14ac:dyDescent="0.2">
      <c r="A242" s="16"/>
      <c r="D242" s="16"/>
      <c r="E242" s="16"/>
      <c r="F242" s="16"/>
    </row>
    <row r="243" spans="1:6" x14ac:dyDescent="0.2">
      <c r="A243" s="16"/>
      <c r="D243" s="16"/>
      <c r="E243" s="16"/>
      <c r="F243" s="16"/>
    </row>
    <row r="244" spans="1:6" x14ac:dyDescent="0.2">
      <c r="A244" s="16"/>
      <c r="D244" s="16"/>
      <c r="E244" s="16"/>
      <c r="F244" s="16"/>
    </row>
    <row r="245" spans="1:6" x14ac:dyDescent="0.2">
      <c r="A245" s="16"/>
      <c r="D245" s="16"/>
      <c r="E245" s="16"/>
      <c r="F245" s="16"/>
    </row>
    <row r="246" spans="1:6" x14ac:dyDescent="0.2">
      <c r="A246" s="16"/>
      <c r="D246" s="16"/>
      <c r="E246" s="16"/>
      <c r="F246" s="16"/>
    </row>
    <row r="247" spans="1:6" x14ac:dyDescent="0.2">
      <c r="A247" s="16"/>
      <c r="D247" s="16"/>
      <c r="E247" s="16"/>
      <c r="F247" s="16"/>
    </row>
    <row r="248" spans="1:6" x14ac:dyDescent="0.2">
      <c r="A248" s="16"/>
      <c r="D248" s="16"/>
      <c r="E248" s="16"/>
      <c r="F248" s="16"/>
    </row>
    <row r="249" spans="1:6" x14ac:dyDescent="0.2">
      <c r="A249" s="16"/>
      <c r="D249" s="16"/>
      <c r="E249" s="16"/>
      <c r="F249" s="16"/>
    </row>
    <row r="250" spans="1:6" x14ac:dyDescent="0.2">
      <c r="A250" s="16"/>
      <c r="D250" s="16"/>
      <c r="E250" s="16"/>
      <c r="F250" s="16"/>
    </row>
    <row r="251" spans="1:6" x14ac:dyDescent="0.2">
      <c r="A251" s="16"/>
      <c r="D251" s="16"/>
      <c r="E251" s="16"/>
      <c r="F251" s="16"/>
    </row>
    <row r="252" spans="1:6" x14ac:dyDescent="0.2">
      <c r="A252" s="16"/>
      <c r="D252" s="16"/>
      <c r="E252" s="16"/>
      <c r="F252" s="16"/>
    </row>
    <row r="253" spans="1:6" x14ac:dyDescent="0.2">
      <c r="A253" s="16"/>
      <c r="D253" s="16"/>
      <c r="E253" s="16"/>
      <c r="F253" s="16"/>
    </row>
    <row r="254" spans="1:6" x14ac:dyDescent="0.2">
      <c r="A254" s="16"/>
      <c r="D254" s="16"/>
      <c r="E254" s="16"/>
      <c r="F254" s="16"/>
    </row>
    <row r="255" spans="1:6" x14ac:dyDescent="0.2">
      <c r="A255" s="16"/>
      <c r="D255" s="16"/>
      <c r="E255" s="16"/>
      <c r="F255" s="16"/>
    </row>
    <row r="256" spans="1:6" x14ac:dyDescent="0.2">
      <c r="A256" s="16"/>
      <c r="D256" s="16"/>
      <c r="E256" s="16"/>
      <c r="F256" s="16"/>
    </row>
    <row r="257" spans="1:6" x14ac:dyDescent="0.2">
      <c r="A257" s="16"/>
      <c r="D257" s="16"/>
      <c r="E257" s="16"/>
      <c r="F257" s="16"/>
    </row>
    <row r="258" spans="1:6" x14ac:dyDescent="0.2">
      <c r="A258" s="16"/>
      <c r="D258" s="16"/>
      <c r="E258" s="16"/>
      <c r="F258" s="16"/>
    </row>
    <row r="259" spans="1:6" x14ac:dyDescent="0.2">
      <c r="A259" s="16"/>
      <c r="D259" s="16"/>
      <c r="E259" s="16"/>
      <c r="F259" s="16"/>
    </row>
    <row r="260" spans="1:6" x14ac:dyDescent="0.2">
      <c r="A260" s="16"/>
      <c r="D260" s="16"/>
      <c r="E260" s="16"/>
      <c r="F260" s="16"/>
    </row>
    <row r="261" spans="1:6" x14ac:dyDescent="0.2">
      <c r="A261" s="16"/>
      <c r="D261" s="16"/>
      <c r="E261" s="16"/>
      <c r="F261" s="16"/>
    </row>
    <row r="262" spans="1:6" x14ac:dyDescent="0.2">
      <c r="A262" s="16"/>
      <c r="D262" s="16"/>
      <c r="E262" s="16"/>
      <c r="F262" s="16"/>
    </row>
    <row r="263" spans="1:6" x14ac:dyDescent="0.2">
      <c r="A263" s="16"/>
      <c r="D263" s="16"/>
      <c r="E263" s="16"/>
      <c r="F263" s="16"/>
    </row>
    <row r="264" spans="1:6" x14ac:dyDescent="0.2">
      <c r="A264" s="16"/>
      <c r="D264" s="16"/>
      <c r="E264" s="16"/>
      <c r="F264" s="16"/>
    </row>
    <row r="265" spans="1:6" x14ac:dyDescent="0.2">
      <c r="A265" s="16"/>
      <c r="D265" s="16"/>
      <c r="E265" s="16"/>
      <c r="F265" s="16"/>
    </row>
    <row r="266" spans="1:6" x14ac:dyDescent="0.2">
      <c r="A266" s="16"/>
      <c r="D266" s="16"/>
      <c r="E266" s="16"/>
      <c r="F266" s="16"/>
    </row>
    <row r="267" spans="1:6" x14ac:dyDescent="0.2">
      <c r="A267" s="16"/>
      <c r="D267" s="16"/>
      <c r="E267" s="16"/>
      <c r="F267" s="16"/>
    </row>
    <row r="268" spans="1:6" x14ac:dyDescent="0.2">
      <c r="A268" s="16"/>
      <c r="D268" s="16"/>
      <c r="E268" s="16"/>
      <c r="F268" s="16"/>
    </row>
    <row r="269" spans="1:6" x14ac:dyDescent="0.2">
      <c r="A269" s="16"/>
      <c r="D269" s="16"/>
      <c r="E269" s="16"/>
      <c r="F269" s="16"/>
    </row>
    <row r="270" spans="1:6" x14ac:dyDescent="0.2">
      <c r="A270" s="16"/>
      <c r="D270" s="16"/>
      <c r="E270" s="16"/>
      <c r="F270" s="16"/>
    </row>
    <row r="271" spans="1:6" x14ac:dyDescent="0.2">
      <c r="A271" s="16"/>
      <c r="D271" s="16"/>
      <c r="E271" s="16"/>
      <c r="F271" s="16"/>
    </row>
    <row r="272" spans="1:6" x14ac:dyDescent="0.2">
      <c r="A272" s="16"/>
      <c r="D272" s="16"/>
      <c r="E272" s="16"/>
      <c r="F272" s="16"/>
    </row>
    <row r="273" spans="1:6" x14ac:dyDescent="0.2">
      <c r="A273" s="16"/>
      <c r="D273" s="16"/>
      <c r="E273" s="16"/>
      <c r="F273" s="16"/>
    </row>
    <row r="274" spans="1:6" x14ac:dyDescent="0.2">
      <c r="A274" s="16"/>
      <c r="D274" s="16"/>
      <c r="E274" s="16"/>
      <c r="F274" s="16"/>
    </row>
    <row r="275" spans="1:6" x14ac:dyDescent="0.2">
      <c r="A275" s="16"/>
      <c r="D275" s="16"/>
      <c r="E275" s="16"/>
      <c r="F275" s="16"/>
    </row>
    <row r="276" spans="1:6" x14ac:dyDescent="0.2">
      <c r="A276" s="16"/>
      <c r="D276" s="16"/>
      <c r="E276" s="16"/>
      <c r="F276" s="16"/>
    </row>
    <row r="277" spans="1:6" x14ac:dyDescent="0.2">
      <c r="A277" s="16"/>
      <c r="D277" s="16"/>
      <c r="E277" s="16"/>
      <c r="F277" s="16"/>
    </row>
    <row r="278" spans="1:6" x14ac:dyDescent="0.2">
      <c r="A278" s="16"/>
      <c r="D278" s="16"/>
      <c r="E278" s="16"/>
      <c r="F278" s="16"/>
    </row>
    <row r="279" spans="1:6" x14ac:dyDescent="0.2">
      <c r="A279" s="16"/>
      <c r="D279" s="16"/>
      <c r="E279" s="16"/>
      <c r="F279" s="16"/>
    </row>
    <row r="280" spans="1:6" x14ac:dyDescent="0.2">
      <c r="A280" s="16"/>
      <c r="D280" s="16"/>
      <c r="E280" s="16"/>
      <c r="F280" s="16"/>
    </row>
    <row r="281" spans="1:6" x14ac:dyDescent="0.2">
      <c r="A281" s="16"/>
      <c r="D281" s="16"/>
      <c r="E281" s="16"/>
      <c r="F281" s="16"/>
    </row>
    <row r="282" spans="1:6" x14ac:dyDescent="0.2">
      <c r="A282" s="16"/>
      <c r="D282" s="16"/>
      <c r="E282" s="16"/>
      <c r="F282" s="16"/>
    </row>
    <row r="283" spans="1:6" x14ac:dyDescent="0.2">
      <c r="A283" s="16"/>
      <c r="D283" s="16"/>
      <c r="E283" s="16"/>
      <c r="F283" s="16"/>
    </row>
    <row r="284" spans="1:6" x14ac:dyDescent="0.2">
      <c r="A284" s="16"/>
      <c r="D284" s="16"/>
      <c r="E284" s="16"/>
      <c r="F284" s="16"/>
    </row>
    <row r="285" spans="1:6" x14ac:dyDescent="0.2">
      <c r="A285" s="16"/>
      <c r="D285" s="16"/>
      <c r="E285" s="16"/>
      <c r="F285" s="16"/>
    </row>
    <row r="286" spans="1:6" x14ac:dyDescent="0.2">
      <c r="A286" s="16"/>
      <c r="D286" s="16"/>
      <c r="E286" s="16"/>
      <c r="F286" s="16"/>
    </row>
    <row r="287" spans="1:6" x14ac:dyDescent="0.2">
      <c r="A287" s="16"/>
      <c r="D287" s="16"/>
      <c r="E287" s="16"/>
      <c r="F287" s="16"/>
    </row>
    <row r="288" spans="1:6" x14ac:dyDescent="0.2">
      <c r="A288" s="16"/>
      <c r="D288" s="16"/>
      <c r="E288" s="16"/>
      <c r="F288" s="16"/>
    </row>
    <row r="289" spans="1:6" x14ac:dyDescent="0.2">
      <c r="A289" s="16"/>
      <c r="D289" s="16"/>
      <c r="E289" s="16"/>
      <c r="F289" s="16"/>
    </row>
    <row r="290" spans="1:6" x14ac:dyDescent="0.2">
      <c r="A290" s="16"/>
      <c r="D290" s="16"/>
      <c r="E290" s="16"/>
      <c r="F290" s="16"/>
    </row>
    <row r="291" spans="1:6" x14ac:dyDescent="0.2">
      <c r="A291" s="16"/>
      <c r="D291" s="16"/>
      <c r="E291" s="16"/>
      <c r="F291" s="16"/>
    </row>
    <row r="292" spans="1:6" x14ac:dyDescent="0.2">
      <c r="A292" s="16"/>
      <c r="D292" s="16"/>
      <c r="E292" s="16"/>
      <c r="F292" s="16"/>
    </row>
    <row r="293" spans="1:6" x14ac:dyDescent="0.2">
      <c r="A293" s="16"/>
      <c r="D293" s="16"/>
      <c r="E293" s="16"/>
      <c r="F293" s="16"/>
    </row>
    <row r="294" spans="1:6" x14ac:dyDescent="0.2">
      <c r="A294" s="16"/>
      <c r="D294" s="16"/>
      <c r="E294" s="16"/>
      <c r="F294" s="16"/>
    </row>
    <row r="295" spans="1:6" x14ac:dyDescent="0.2">
      <c r="A295" s="16"/>
      <c r="D295" s="16"/>
      <c r="E295" s="16"/>
      <c r="F295" s="16"/>
    </row>
    <row r="296" spans="1:6" x14ac:dyDescent="0.2">
      <c r="A296" s="16"/>
      <c r="D296" s="16"/>
      <c r="E296" s="16"/>
      <c r="F296" s="16"/>
    </row>
    <row r="297" spans="1:6" x14ac:dyDescent="0.2">
      <c r="A297" s="16"/>
      <c r="D297" s="16"/>
      <c r="E297" s="16"/>
      <c r="F297" s="16"/>
    </row>
    <row r="298" spans="1:6" x14ac:dyDescent="0.2">
      <c r="A298" s="16"/>
      <c r="D298" s="16"/>
      <c r="E298" s="16"/>
      <c r="F298" s="16"/>
    </row>
    <row r="299" spans="1:6" x14ac:dyDescent="0.2">
      <c r="A299" s="16"/>
      <c r="D299" s="16"/>
      <c r="E299" s="16"/>
      <c r="F299" s="16"/>
    </row>
    <row r="300" spans="1:6" x14ac:dyDescent="0.2">
      <c r="A300" s="16"/>
      <c r="D300" s="16"/>
      <c r="E300" s="16"/>
      <c r="F300" s="16"/>
    </row>
    <row r="301" spans="1:6" x14ac:dyDescent="0.2">
      <c r="A301" s="16"/>
      <c r="D301" s="16"/>
      <c r="E301" s="16"/>
      <c r="F301" s="16"/>
    </row>
    <row r="302" spans="1:6" x14ac:dyDescent="0.2">
      <c r="A302" s="16"/>
      <c r="D302" s="16"/>
      <c r="E302" s="16"/>
      <c r="F302" s="16"/>
    </row>
    <row r="303" spans="1:6" x14ac:dyDescent="0.2">
      <c r="A303" s="16"/>
      <c r="D303" s="16"/>
      <c r="E303" s="16"/>
      <c r="F303" s="16"/>
    </row>
    <row r="304" spans="1:6" x14ac:dyDescent="0.2">
      <c r="A304" s="16"/>
      <c r="D304" s="16"/>
      <c r="E304" s="16"/>
      <c r="F304" s="16"/>
    </row>
    <row r="305" spans="1:6" x14ac:dyDescent="0.2">
      <c r="A305" s="16"/>
      <c r="D305" s="16"/>
      <c r="E305" s="16"/>
      <c r="F305" s="16"/>
    </row>
    <row r="306" spans="1:6" x14ac:dyDescent="0.2">
      <c r="A306" s="16"/>
      <c r="D306" s="16"/>
      <c r="E306" s="16"/>
      <c r="F306" s="16"/>
    </row>
    <row r="307" spans="1:6" x14ac:dyDescent="0.2">
      <c r="A307" s="16"/>
      <c r="D307" s="16"/>
      <c r="E307" s="16"/>
      <c r="F307" s="16"/>
    </row>
    <row r="308" spans="1:6" x14ac:dyDescent="0.2">
      <c r="A308" s="16"/>
      <c r="D308" s="16"/>
      <c r="E308" s="16"/>
      <c r="F308" s="16"/>
    </row>
    <row r="309" spans="1:6" x14ac:dyDescent="0.2">
      <c r="A309" s="16"/>
      <c r="D309" s="16"/>
      <c r="E309" s="16"/>
      <c r="F309" s="16"/>
    </row>
    <row r="310" spans="1:6" x14ac:dyDescent="0.2">
      <c r="A310" s="16"/>
      <c r="D310" s="16"/>
      <c r="E310" s="16"/>
      <c r="F310" s="16"/>
    </row>
    <row r="311" spans="1:6" x14ac:dyDescent="0.2">
      <c r="A311" s="16"/>
      <c r="D311" s="16"/>
      <c r="E311" s="16"/>
      <c r="F311" s="16"/>
    </row>
    <row r="312" spans="1:6" x14ac:dyDescent="0.2">
      <c r="A312" s="16"/>
      <c r="D312" s="16"/>
      <c r="E312" s="16"/>
      <c r="F312" s="16"/>
    </row>
    <row r="313" spans="1:6" x14ac:dyDescent="0.2">
      <c r="A313" s="16"/>
      <c r="D313" s="16"/>
      <c r="E313" s="16"/>
      <c r="F313" s="16"/>
    </row>
    <row r="314" spans="1:6" x14ac:dyDescent="0.2">
      <c r="A314" s="16"/>
      <c r="D314" s="16"/>
      <c r="E314" s="16"/>
      <c r="F314" s="16"/>
    </row>
    <row r="315" spans="1:6" x14ac:dyDescent="0.2">
      <c r="A315" s="16"/>
      <c r="D315" s="16"/>
      <c r="E315" s="16"/>
      <c r="F315" s="16"/>
    </row>
    <row r="316" spans="1:6" x14ac:dyDescent="0.2">
      <c r="A316" s="16"/>
      <c r="D316" s="16"/>
      <c r="E316" s="16"/>
      <c r="F316" s="16"/>
    </row>
    <row r="317" spans="1:6" x14ac:dyDescent="0.2">
      <c r="A317" s="16"/>
      <c r="D317" s="16"/>
      <c r="E317" s="16"/>
      <c r="F317" s="16"/>
    </row>
    <row r="318" spans="1:6" x14ac:dyDescent="0.2">
      <c r="A318" s="16"/>
      <c r="D318" s="16"/>
      <c r="E318" s="16"/>
      <c r="F318" s="16"/>
    </row>
    <row r="319" spans="1:6" x14ac:dyDescent="0.2">
      <c r="A319" s="16"/>
      <c r="D319" s="16"/>
      <c r="E319" s="16"/>
      <c r="F319" s="16"/>
    </row>
    <row r="320" spans="1:6" x14ac:dyDescent="0.2">
      <c r="A320" s="16"/>
      <c r="D320" s="16"/>
      <c r="E320" s="16"/>
      <c r="F320" s="16"/>
    </row>
    <row r="321" spans="1:6" x14ac:dyDescent="0.2">
      <c r="A321" s="16"/>
      <c r="D321" s="16"/>
      <c r="E321" s="16"/>
      <c r="F321" s="16"/>
    </row>
    <row r="322" spans="1:6" x14ac:dyDescent="0.2">
      <c r="A322" s="16"/>
      <c r="D322" s="16"/>
      <c r="E322" s="16"/>
      <c r="F322" s="16"/>
    </row>
    <row r="323" spans="1:6" x14ac:dyDescent="0.2">
      <c r="A323" s="16"/>
      <c r="D323" s="16"/>
      <c r="E323" s="16"/>
      <c r="F323" s="16"/>
    </row>
    <row r="324" spans="1:6" x14ac:dyDescent="0.2">
      <c r="A324" s="16"/>
      <c r="D324" s="16"/>
      <c r="E324" s="16"/>
      <c r="F324" s="16"/>
    </row>
    <row r="325" spans="1:6" x14ac:dyDescent="0.2">
      <c r="A325" s="16"/>
      <c r="D325" s="16"/>
      <c r="E325" s="16"/>
      <c r="F325" s="16"/>
    </row>
    <row r="326" spans="1:6" x14ac:dyDescent="0.2">
      <c r="A326" s="16"/>
      <c r="D326" s="16"/>
      <c r="E326" s="16"/>
      <c r="F326" s="16"/>
    </row>
    <row r="327" spans="1:6" x14ac:dyDescent="0.2">
      <c r="A327" s="16"/>
      <c r="D327" s="16"/>
      <c r="E327" s="16"/>
      <c r="F327" s="16"/>
    </row>
    <row r="328" spans="1:6" x14ac:dyDescent="0.2">
      <c r="A328" s="16"/>
      <c r="D328" s="16"/>
      <c r="E328" s="16"/>
      <c r="F328" s="16"/>
    </row>
    <row r="329" spans="1:6" x14ac:dyDescent="0.2">
      <c r="A329" s="16"/>
      <c r="D329" s="16"/>
      <c r="E329" s="16"/>
      <c r="F329" s="16"/>
    </row>
    <row r="330" spans="1:6" x14ac:dyDescent="0.2">
      <c r="A330" s="16"/>
      <c r="D330" s="16"/>
      <c r="E330" s="16"/>
      <c r="F330" s="16"/>
    </row>
    <row r="331" spans="1:6" x14ac:dyDescent="0.2">
      <c r="A331" s="16"/>
      <c r="D331" s="16"/>
      <c r="E331" s="16"/>
      <c r="F331" s="16"/>
    </row>
    <row r="332" spans="1:6" x14ac:dyDescent="0.2">
      <c r="A332" s="16"/>
      <c r="D332" s="16"/>
      <c r="E332" s="16"/>
      <c r="F332" s="16"/>
    </row>
    <row r="333" spans="1:6" x14ac:dyDescent="0.2">
      <c r="A333" s="16"/>
      <c r="D333" s="16"/>
      <c r="E333" s="16"/>
      <c r="F333" s="16"/>
    </row>
    <row r="334" spans="1:6" x14ac:dyDescent="0.2">
      <c r="A334" s="16"/>
      <c r="D334" s="16"/>
      <c r="E334" s="16"/>
      <c r="F334" s="16"/>
    </row>
    <row r="335" spans="1:6" x14ac:dyDescent="0.2">
      <c r="A335" s="16"/>
      <c r="D335" s="16"/>
      <c r="E335" s="16"/>
      <c r="F335" s="16"/>
    </row>
    <row r="336" spans="1:6" x14ac:dyDescent="0.2">
      <c r="A336" s="16"/>
      <c r="D336" s="16"/>
      <c r="E336" s="16"/>
      <c r="F336" s="16"/>
    </row>
    <row r="337" spans="1:6" x14ac:dyDescent="0.2">
      <c r="A337" s="16"/>
      <c r="D337" s="16"/>
      <c r="E337" s="16"/>
      <c r="F337" s="16"/>
    </row>
    <row r="338" spans="1:6" x14ac:dyDescent="0.2">
      <c r="A338" s="16"/>
      <c r="D338" s="16"/>
      <c r="E338" s="16"/>
      <c r="F338" s="16"/>
    </row>
    <row r="339" spans="1:6" x14ac:dyDescent="0.2">
      <c r="A339" s="16"/>
      <c r="D339" s="16"/>
      <c r="E339" s="16"/>
      <c r="F339" s="16"/>
    </row>
    <row r="340" spans="1:6" x14ac:dyDescent="0.2">
      <c r="A340" s="16"/>
      <c r="D340" s="16"/>
      <c r="E340" s="16"/>
      <c r="F340" s="16"/>
    </row>
    <row r="341" spans="1:6" x14ac:dyDescent="0.2">
      <c r="A341" s="16"/>
      <c r="D341" s="16"/>
      <c r="E341" s="16"/>
      <c r="F341" s="16"/>
    </row>
    <row r="342" spans="1:6" x14ac:dyDescent="0.2">
      <c r="A342" s="16"/>
      <c r="D342" s="16"/>
      <c r="E342" s="16"/>
      <c r="F342" s="16"/>
    </row>
    <row r="343" spans="1:6" x14ac:dyDescent="0.2">
      <c r="A343" s="16"/>
      <c r="D343" s="16"/>
      <c r="E343" s="16"/>
      <c r="F343" s="16"/>
    </row>
    <row r="344" spans="1:6" x14ac:dyDescent="0.2">
      <c r="A344" s="16"/>
      <c r="D344" s="16"/>
      <c r="E344" s="16"/>
      <c r="F344" s="16"/>
    </row>
    <row r="345" spans="1:6" x14ac:dyDescent="0.2">
      <c r="A345" s="16"/>
      <c r="D345" s="16"/>
      <c r="E345" s="16"/>
      <c r="F345" s="16"/>
    </row>
    <row r="346" spans="1:6" x14ac:dyDescent="0.2">
      <c r="A346" s="16"/>
      <c r="D346" s="16"/>
      <c r="E346" s="16"/>
      <c r="F346" s="16"/>
    </row>
    <row r="347" spans="1:6" x14ac:dyDescent="0.2">
      <c r="A347" s="16"/>
      <c r="D347" s="16"/>
      <c r="E347" s="16"/>
      <c r="F347" s="16"/>
    </row>
    <row r="348" spans="1:6" x14ac:dyDescent="0.2">
      <c r="A348" s="16"/>
      <c r="D348" s="16"/>
      <c r="E348" s="16"/>
      <c r="F348" s="16"/>
    </row>
    <row r="349" spans="1:6" x14ac:dyDescent="0.2">
      <c r="A349" s="16"/>
      <c r="D349" s="16"/>
      <c r="E349" s="16"/>
      <c r="F349" s="16"/>
    </row>
    <row r="350" spans="1:6" x14ac:dyDescent="0.2">
      <c r="A350" s="16"/>
      <c r="D350" s="16"/>
      <c r="E350" s="16"/>
      <c r="F350" s="16"/>
    </row>
    <row r="351" spans="1:6" x14ac:dyDescent="0.2">
      <c r="A351" s="16"/>
      <c r="D351" s="16"/>
      <c r="E351" s="16"/>
      <c r="F351" s="16"/>
    </row>
    <row r="352" spans="1:6" x14ac:dyDescent="0.2">
      <c r="A352" s="16"/>
      <c r="D352" s="16"/>
      <c r="E352" s="16"/>
      <c r="F352" s="16"/>
    </row>
    <row r="353" spans="1:6" x14ac:dyDescent="0.2">
      <c r="A353" s="16"/>
      <c r="D353" s="16"/>
      <c r="E353" s="16"/>
      <c r="F353" s="16"/>
    </row>
    <row r="354" spans="1:6" x14ac:dyDescent="0.2">
      <c r="A354" s="16"/>
      <c r="D354" s="16"/>
      <c r="E354" s="16"/>
      <c r="F354" s="16"/>
    </row>
    <row r="355" spans="1:6" x14ac:dyDescent="0.2">
      <c r="A355" s="16"/>
      <c r="D355" s="16"/>
      <c r="E355" s="16"/>
      <c r="F355" s="16"/>
    </row>
    <row r="356" spans="1:6" x14ac:dyDescent="0.2">
      <c r="A356" s="16"/>
      <c r="D356" s="16"/>
      <c r="E356" s="16"/>
      <c r="F356" s="16"/>
    </row>
    <row r="357" spans="1:6" x14ac:dyDescent="0.2">
      <c r="A357" s="16"/>
      <c r="D357" s="16"/>
      <c r="E357" s="16"/>
      <c r="F357" s="16"/>
    </row>
    <row r="358" spans="1:6" x14ac:dyDescent="0.2">
      <c r="A358" s="16"/>
      <c r="D358" s="16"/>
      <c r="E358" s="16"/>
      <c r="F358" s="16"/>
    </row>
    <row r="359" spans="1:6" x14ac:dyDescent="0.2">
      <c r="A359" s="16"/>
      <c r="D359" s="16"/>
      <c r="E359" s="16"/>
      <c r="F359" s="16"/>
    </row>
    <row r="360" spans="1:6" x14ac:dyDescent="0.2">
      <c r="A360" s="16"/>
      <c r="D360" s="16"/>
      <c r="E360" s="16"/>
      <c r="F360" s="16"/>
    </row>
    <row r="361" spans="1:6" x14ac:dyDescent="0.2">
      <c r="A361" s="16"/>
      <c r="D361" s="16"/>
      <c r="E361" s="16"/>
      <c r="F361" s="16"/>
    </row>
    <row r="362" spans="1:6" x14ac:dyDescent="0.2">
      <c r="A362" s="16"/>
      <c r="D362" s="16"/>
      <c r="E362" s="16"/>
      <c r="F362" s="16"/>
    </row>
    <row r="363" spans="1:6" x14ac:dyDescent="0.2">
      <c r="A363" s="16"/>
      <c r="D363" s="16"/>
      <c r="E363" s="16"/>
      <c r="F363" s="16"/>
    </row>
    <row r="364" spans="1:6" x14ac:dyDescent="0.2">
      <c r="A364" s="16"/>
      <c r="D364" s="16"/>
      <c r="E364" s="16"/>
      <c r="F364" s="16"/>
    </row>
    <row r="365" spans="1:6" x14ac:dyDescent="0.2">
      <c r="A365" s="16"/>
      <c r="D365" s="16"/>
      <c r="E365" s="16"/>
      <c r="F365" s="16"/>
    </row>
    <row r="366" spans="1:6" x14ac:dyDescent="0.2">
      <c r="A366" s="16"/>
      <c r="D366" s="16"/>
      <c r="E366" s="16"/>
      <c r="F366" s="16"/>
    </row>
    <row r="367" spans="1:6" x14ac:dyDescent="0.2">
      <c r="A367" s="16"/>
      <c r="D367" s="16"/>
      <c r="E367" s="16"/>
      <c r="F367" s="16"/>
    </row>
    <row r="368" spans="1:6" x14ac:dyDescent="0.2">
      <c r="A368" s="16"/>
      <c r="D368" s="16"/>
      <c r="E368" s="16"/>
      <c r="F368" s="16"/>
    </row>
    <row r="369" spans="1:6" x14ac:dyDescent="0.2">
      <c r="A369" s="16"/>
      <c r="D369" s="16"/>
      <c r="E369" s="16"/>
      <c r="F369" s="16"/>
    </row>
    <row r="370" spans="1:6" x14ac:dyDescent="0.2">
      <c r="A370" s="16"/>
      <c r="D370" s="16"/>
      <c r="E370" s="16"/>
      <c r="F370" s="16"/>
    </row>
  </sheetData>
  <mergeCells count="1">
    <mergeCell ref="A7:B7"/>
  </mergeCells>
  <phoneticPr fontId="0" type="noConversion"/>
  <printOptions horizontalCentered="1" verticalCentered="1"/>
  <pageMargins left="0.39370078740157483" right="0.39370078740157483" top="0.39370078740157483" bottom="0.15748031496062992" header="0.31496062992125984" footer="0.15748031496062992"/>
  <pageSetup paperSize="9" scale="5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BX142"/>
  <sheetViews>
    <sheetView showGridLines="0" zoomScale="75" zoomScaleNormal="75" workbookViewId="0">
      <pane ySplit="8" topLeftCell="A123" activePane="bottomLeft" state="frozen"/>
      <selection pane="bottomLeft" activeCell="D4" sqref="D4"/>
    </sheetView>
  </sheetViews>
  <sheetFormatPr baseColWidth="10" defaultRowHeight="12.75" x14ac:dyDescent="0.2"/>
  <cols>
    <col min="1" max="1" width="7" style="4" customWidth="1"/>
    <col min="2" max="2" width="13.88671875" style="4" customWidth="1"/>
    <col min="3" max="3" width="17" style="4" customWidth="1"/>
    <col min="4" max="4" width="14.21875" style="4" customWidth="1"/>
    <col min="5" max="6" width="13.6640625" style="4" customWidth="1"/>
    <col min="7" max="7" width="12.77734375" style="4" customWidth="1"/>
    <col min="8" max="8" width="12" style="4" customWidth="1"/>
    <col min="9" max="9" width="14.44140625" style="4" customWidth="1"/>
    <col min="10" max="20" width="12.77734375" style="4" customWidth="1"/>
    <col min="21" max="16384" width="11.5546875" style="4"/>
  </cols>
  <sheetData>
    <row r="1" spans="1:76" ht="15" customHeight="1" x14ac:dyDescent="0.2">
      <c r="B1" s="90"/>
      <c r="C1" s="90"/>
      <c r="D1" s="90"/>
      <c r="E1" s="90"/>
      <c r="F1" s="90"/>
      <c r="G1" s="90"/>
      <c r="H1" s="90"/>
      <c r="I1" s="90"/>
      <c r="J1" s="90"/>
      <c r="K1" s="90"/>
      <c r="L1" s="90"/>
      <c r="M1" s="90"/>
      <c r="N1" s="90"/>
      <c r="O1" s="90"/>
      <c r="P1" s="90"/>
      <c r="Q1" s="90"/>
      <c r="R1" s="90"/>
      <c r="S1" s="90"/>
      <c r="T1" s="90"/>
    </row>
    <row r="2" spans="1:76" ht="15" customHeight="1" x14ac:dyDescent="0.2">
      <c r="B2" s="90"/>
      <c r="C2" s="90"/>
      <c r="E2" s="90"/>
      <c r="F2" s="90"/>
      <c r="G2" s="90"/>
      <c r="H2" s="90"/>
      <c r="I2" s="90"/>
      <c r="J2" s="90"/>
      <c r="K2" s="90"/>
      <c r="L2" s="90"/>
      <c r="M2" s="90"/>
      <c r="N2" s="90"/>
      <c r="O2" s="90"/>
      <c r="P2" s="90"/>
      <c r="Q2" s="90"/>
      <c r="R2" s="90"/>
      <c r="S2" s="90"/>
      <c r="T2" s="90"/>
    </row>
    <row r="3" spans="1:76" ht="15" customHeight="1" x14ac:dyDescent="0.2">
      <c r="A3" s="74"/>
      <c r="B3" s="74"/>
      <c r="C3" s="74"/>
      <c r="D3" s="90"/>
      <c r="E3" s="74"/>
      <c r="F3" s="74"/>
      <c r="G3" s="74"/>
      <c r="H3" s="74"/>
      <c r="I3" s="74"/>
      <c r="J3" s="74"/>
      <c r="K3" s="74"/>
      <c r="L3" s="74"/>
      <c r="M3" s="74"/>
      <c r="N3" s="74"/>
      <c r="O3" s="74"/>
      <c r="P3" s="74"/>
      <c r="Q3" s="74"/>
      <c r="R3" s="74"/>
      <c r="S3" s="74"/>
      <c r="T3" s="74"/>
    </row>
    <row r="4" spans="1:76" ht="15" customHeight="1" x14ac:dyDescent="0.2">
      <c r="A4" s="74"/>
      <c r="B4" s="74"/>
      <c r="C4" s="74"/>
      <c r="D4" s="90"/>
      <c r="E4" s="74"/>
      <c r="F4" s="74"/>
      <c r="G4" s="74"/>
      <c r="H4" s="74"/>
      <c r="I4" s="74"/>
      <c r="J4" s="74"/>
      <c r="K4" s="74"/>
      <c r="L4" s="74"/>
      <c r="M4" s="74"/>
      <c r="N4" s="74"/>
      <c r="O4" s="74"/>
      <c r="P4" s="74"/>
      <c r="Q4" s="74"/>
      <c r="R4" s="74"/>
      <c r="S4" s="74"/>
      <c r="T4" s="74"/>
    </row>
    <row r="5" spans="1:76" ht="15" customHeight="1" x14ac:dyDescent="0.2">
      <c r="A5" s="10"/>
      <c r="B5" s="10"/>
      <c r="C5" s="10"/>
      <c r="D5" s="10"/>
      <c r="E5" s="10"/>
      <c r="F5" s="10"/>
      <c r="G5" s="10"/>
      <c r="H5" s="10"/>
      <c r="I5" s="10"/>
      <c r="J5" s="10"/>
      <c r="K5" s="10"/>
      <c r="L5" s="10"/>
      <c r="M5" s="10"/>
      <c r="N5" s="10"/>
      <c r="O5" s="10"/>
      <c r="P5" s="10"/>
      <c r="Q5" s="10"/>
      <c r="R5" s="10"/>
      <c r="S5" s="10"/>
      <c r="T5" s="10"/>
    </row>
    <row r="6" spans="1:76" ht="60.75" customHeight="1" x14ac:dyDescent="0.2">
      <c r="A6" s="10"/>
      <c r="B6" s="10"/>
      <c r="C6" s="10"/>
      <c r="D6" s="10"/>
      <c r="E6" s="10"/>
      <c r="F6" s="10"/>
      <c r="G6" s="10"/>
      <c r="H6" s="10"/>
      <c r="I6" s="10"/>
      <c r="J6" s="10"/>
      <c r="K6" s="10"/>
      <c r="L6" s="10"/>
      <c r="M6" s="10"/>
      <c r="N6" s="10"/>
      <c r="O6" s="10"/>
      <c r="P6" s="10"/>
      <c r="Q6" s="10"/>
      <c r="R6" s="10"/>
      <c r="S6" s="10"/>
      <c r="T6" s="10"/>
    </row>
    <row r="7" spans="1:76" ht="21" customHeight="1" x14ac:dyDescent="0.2">
      <c r="A7" s="174" t="s">
        <v>13</v>
      </c>
      <c r="B7" s="174"/>
      <c r="C7" s="175" t="s">
        <v>9</v>
      </c>
      <c r="D7" s="176"/>
      <c r="E7" s="176"/>
      <c r="F7" s="176"/>
      <c r="G7" s="176"/>
      <c r="H7" s="177"/>
      <c r="I7" s="176" t="s">
        <v>10</v>
      </c>
      <c r="J7" s="176"/>
      <c r="K7" s="176"/>
      <c r="L7" s="176"/>
      <c r="M7" s="178" t="s">
        <v>11</v>
      </c>
      <c r="N7" s="179"/>
      <c r="O7" s="179"/>
      <c r="P7" s="179"/>
      <c r="Q7" s="179"/>
      <c r="R7" s="180"/>
      <c r="S7" s="176" t="s">
        <v>12</v>
      </c>
      <c r="T7" s="176"/>
      <c r="U7" s="176"/>
      <c r="V7" s="176"/>
    </row>
    <row r="8" spans="1:76" ht="59.25" customHeight="1" x14ac:dyDescent="0.2">
      <c r="A8" s="174"/>
      <c r="B8" s="174"/>
      <c r="C8" s="94" t="s">
        <v>145</v>
      </c>
      <c r="D8" s="95" t="s">
        <v>146</v>
      </c>
      <c r="E8" s="95" t="s">
        <v>147</v>
      </c>
      <c r="F8" s="95" t="s">
        <v>148</v>
      </c>
      <c r="G8" s="92" t="s">
        <v>149</v>
      </c>
      <c r="H8" s="93" t="s">
        <v>150</v>
      </c>
      <c r="I8" s="96" t="s">
        <v>16</v>
      </c>
      <c r="J8" s="95" t="s">
        <v>151</v>
      </c>
      <c r="K8" s="98" t="s">
        <v>152</v>
      </c>
      <c r="L8" s="99" t="s">
        <v>153</v>
      </c>
      <c r="M8" s="98" t="s">
        <v>154</v>
      </c>
      <c r="N8" s="97" t="s">
        <v>155</v>
      </c>
      <c r="O8" s="98" t="s">
        <v>156</v>
      </c>
      <c r="P8" s="98" t="s">
        <v>157</v>
      </c>
      <c r="Q8" s="98" t="s">
        <v>158</v>
      </c>
      <c r="R8" s="98" t="s">
        <v>159</v>
      </c>
      <c r="S8" s="91" t="s">
        <v>20</v>
      </c>
      <c r="T8" s="92" t="s">
        <v>160</v>
      </c>
      <c r="U8" s="100" t="s">
        <v>168</v>
      </c>
      <c r="V8" s="101" t="s">
        <v>169</v>
      </c>
    </row>
    <row r="9" spans="1:76" x14ac:dyDescent="0.2">
      <c r="A9" s="10"/>
      <c r="B9" s="10"/>
      <c r="C9" s="12"/>
      <c r="D9" s="12"/>
      <c r="E9" s="12"/>
      <c r="F9" s="12"/>
      <c r="G9" s="12"/>
      <c r="H9" s="12"/>
      <c r="I9" s="12"/>
      <c r="J9" s="12"/>
      <c r="K9" s="12"/>
      <c r="L9" s="12"/>
      <c r="M9" s="12"/>
      <c r="N9" s="12"/>
      <c r="O9" s="12"/>
      <c r="P9" s="12"/>
      <c r="Q9" s="12"/>
      <c r="R9" s="12"/>
      <c r="S9" s="12"/>
      <c r="T9" s="12"/>
    </row>
    <row r="10" spans="1:76" x14ac:dyDescent="0.2">
      <c r="A10" s="43">
        <v>2007</v>
      </c>
      <c r="B10" s="41" t="s">
        <v>24</v>
      </c>
      <c r="C10" s="42">
        <v>14.76</v>
      </c>
      <c r="D10" s="42">
        <v>22.5</v>
      </c>
      <c r="E10" s="42"/>
      <c r="F10" s="42"/>
      <c r="G10" s="42"/>
      <c r="H10" s="42"/>
      <c r="I10" s="42">
        <v>21</v>
      </c>
      <c r="J10" s="42">
        <v>32.270000000000003</v>
      </c>
      <c r="K10" s="42"/>
      <c r="L10" s="42"/>
      <c r="M10" s="42">
        <v>23.9</v>
      </c>
      <c r="N10" s="42">
        <v>41.86</v>
      </c>
      <c r="O10" s="42"/>
      <c r="P10" s="42"/>
      <c r="Q10" s="42"/>
      <c r="R10" s="42"/>
      <c r="S10" s="42">
        <v>12.9</v>
      </c>
      <c r="T10" s="42">
        <v>17.23</v>
      </c>
      <c r="U10" s="42"/>
      <c r="V10" s="42"/>
    </row>
    <row r="11" spans="1:76" x14ac:dyDescent="0.2">
      <c r="A11" s="43"/>
      <c r="B11" s="41" t="s">
        <v>25</v>
      </c>
      <c r="C11" s="42">
        <v>10.82</v>
      </c>
      <c r="D11" s="42">
        <v>14.03</v>
      </c>
      <c r="E11" s="42"/>
      <c r="F11" s="42"/>
      <c r="G11" s="42">
        <v>14.17</v>
      </c>
      <c r="H11" s="42">
        <v>20.11</v>
      </c>
      <c r="I11" s="42">
        <v>17.82</v>
      </c>
      <c r="J11" s="42">
        <v>24.56</v>
      </c>
      <c r="K11" s="42">
        <v>25.92</v>
      </c>
      <c r="L11" s="42">
        <v>37.270000000000003</v>
      </c>
      <c r="M11" s="42">
        <v>23.06</v>
      </c>
      <c r="N11" s="42">
        <v>30.3</v>
      </c>
      <c r="O11" s="42">
        <v>31.41</v>
      </c>
      <c r="P11" s="42">
        <v>43.85</v>
      </c>
      <c r="Q11" s="42">
        <v>40.69</v>
      </c>
      <c r="R11" s="42">
        <v>45.93</v>
      </c>
      <c r="S11" s="42">
        <v>11.5</v>
      </c>
      <c r="T11" s="42">
        <v>14.77</v>
      </c>
      <c r="U11" s="42"/>
      <c r="V11" s="42"/>
    </row>
    <row r="12" spans="1:76" x14ac:dyDescent="0.2">
      <c r="A12" s="54"/>
      <c r="B12" s="41" t="s">
        <v>26</v>
      </c>
      <c r="C12" s="42">
        <v>10.7</v>
      </c>
      <c r="D12" s="42">
        <v>13.04</v>
      </c>
      <c r="E12" s="42"/>
      <c r="F12" s="42"/>
      <c r="G12" s="42">
        <v>14.1</v>
      </c>
      <c r="H12" s="42">
        <v>19.52</v>
      </c>
      <c r="I12" s="42">
        <v>18.47</v>
      </c>
      <c r="J12" s="42">
        <v>24.6</v>
      </c>
      <c r="K12" s="42">
        <v>24.96</v>
      </c>
      <c r="L12" s="42">
        <v>33.76</v>
      </c>
      <c r="M12" s="42">
        <v>24.75</v>
      </c>
      <c r="N12" s="42">
        <v>31.97</v>
      </c>
      <c r="O12" s="42">
        <v>36.24</v>
      </c>
      <c r="P12" s="42">
        <v>50.86</v>
      </c>
      <c r="Q12" s="42">
        <v>42.9</v>
      </c>
      <c r="R12" s="42">
        <v>48.21</v>
      </c>
      <c r="S12" s="42">
        <v>12.15</v>
      </c>
      <c r="T12" s="42">
        <v>14.88</v>
      </c>
      <c r="U12" s="42"/>
      <c r="V12" s="42"/>
    </row>
    <row r="13" spans="1:76" x14ac:dyDescent="0.2">
      <c r="A13" s="54"/>
      <c r="B13" s="41" t="s">
        <v>27</v>
      </c>
      <c r="C13" s="42">
        <v>10.55</v>
      </c>
      <c r="D13" s="42">
        <v>12.28</v>
      </c>
      <c r="E13" s="42"/>
      <c r="F13" s="42"/>
      <c r="G13" s="42">
        <v>13.31</v>
      </c>
      <c r="H13" s="42">
        <v>17.32</v>
      </c>
      <c r="I13" s="42">
        <v>17.89</v>
      </c>
      <c r="J13" s="42">
        <v>22.58</v>
      </c>
      <c r="K13" s="42">
        <v>21.17</v>
      </c>
      <c r="L13" s="42">
        <v>30.67</v>
      </c>
      <c r="M13" s="42">
        <v>23.27</v>
      </c>
      <c r="N13" s="42">
        <v>31.8</v>
      </c>
      <c r="O13" s="42">
        <v>34.04</v>
      </c>
      <c r="P13" s="42">
        <v>50.57</v>
      </c>
      <c r="Q13" s="42">
        <v>35.06</v>
      </c>
      <c r="R13" s="42">
        <v>48.21</v>
      </c>
      <c r="S13" s="42">
        <v>12.19</v>
      </c>
      <c r="T13" s="42">
        <v>14.04</v>
      </c>
      <c r="U13" s="42"/>
      <c r="V13" s="42"/>
      <c r="AS13" s="16"/>
      <c r="AT13" s="16"/>
      <c r="AU13" s="16"/>
      <c r="AV13" s="16"/>
      <c r="AW13" s="16"/>
      <c r="AX13" s="16"/>
      <c r="AY13" s="16"/>
      <c r="AZ13" s="16"/>
      <c r="BA13" s="16"/>
      <c r="BB13" s="16"/>
      <c r="BC13" s="16"/>
      <c r="BD13" s="16"/>
      <c r="BE13" s="16"/>
      <c r="BF13" s="16"/>
      <c r="BG13" s="16"/>
      <c r="BH13" s="16"/>
      <c r="BS13" s="16"/>
      <c r="BT13" s="16"/>
      <c r="BU13" s="16"/>
      <c r="BV13" s="16"/>
      <c r="BW13" s="16"/>
      <c r="BX13" s="16"/>
    </row>
    <row r="14" spans="1:76" s="24" customFormat="1" x14ac:dyDescent="0.2">
      <c r="A14" s="54"/>
      <c r="B14" s="41" t="s">
        <v>0</v>
      </c>
      <c r="C14" s="42">
        <v>10.72</v>
      </c>
      <c r="D14" s="42">
        <v>12.28</v>
      </c>
      <c r="E14" s="42"/>
      <c r="F14" s="42"/>
      <c r="G14" s="42">
        <v>13.15</v>
      </c>
      <c r="H14" s="42">
        <v>16.600000000000001</v>
      </c>
      <c r="I14" s="42">
        <v>18</v>
      </c>
      <c r="J14" s="42">
        <v>22.45</v>
      </c>
      <c r="K14" s="42">
        <v>21.23</v>
      </c>
      <c r="L14" s="42">
        <v>30.67</v>
      </c>
      <c r="M14" s="42">
        <v>23.5</v>
      </c>
      <c r="N14" s="42">
        <v>30.85</v>
      </c>
      <c r="O14" s="42">
        <v>31.55</v>
      </c>
      <c r="P14" s="42">
        <v>49.81</v>
      </c>
      <c r="Q14" s="42">
        <v>41.47</v>
      </c>
      <c r="R14" s="42">
        <v>48.21</v>
      </c>
      <c r="S14" s="42">
        <v>12.13</v>
      </c>
      <c r="T14" s="42">
        <v>14.04</v>
      </c>
      <c r="U14" s="42"/>
      <c r="V14" s="42"/>
      <c r="AS14" s="25"/>
      <c r="AT14" s="25"/>
      <c r="AU14" s="25"/>
      <c r="AV14" s="25"/>
      <c r="AW14" s="25"/>
      <c r="AX14" s="25"/>
      <c r="AY14" s="25"/>
      <c r="AZ14" s="25"/>
      <c r="BA14" s="25"/>
      <c r="BB14" s="25"/>
      <c r="BC14" s="25"/>
      <c r="BD14" s="25"/>
      <c r="BE14" s="25"/>
      <c r="BF14" s="25"/>
      <c r="BG14" s="25"/>
      <c r="BH14" s="25"/>
      <c r="BS14" s="25"/>
      <c r="BT14" s="25"/>
      <c r="BU14" s="25"/>
      <c r="BV14" s="25"/>
      <c r="BW14" s="25"/>
      <c r="BX14" s="25"/>
    </row>
    <row r="15" spans="1:76" s="24" customFormat="1" x14ac:dyDescent="0.2">
      <c r="A15" s="23"/>
      <c r="B15" s="26"/>
      <c r="C15" s="15"/>
      <c r="D15" s="15"/>
      <c r="E15" s="15"/>
      <c r="F15" s="15"/>
      <c r="G15" s="15"/>
      <c r="H15" s="27"/>
      <c r="I15" s="15"/>
      <c r="J15" s="15"/>
      <c r="K15" s="15"/>
      <c r="L15" s="15"/>
      <c r="M15" s="15"/>
      <c r="N15" s="15"/>
      <c r="O15" s="15"/>
      <c r="P15" s="15"/>
      <c r="Q15" s="15"/>
      <c r="R15" s="15"/>
      <c r="S15" s="15"/>
      <c r="T15" s="15"/>
      <c r="U15" s="15"/>
      <c r="V15" s="15"/>
      <c r="AS15" s="25"/>
      <c r="AT15" s="25"/>
      <c r="AU15" s="25"/>
      <c r="AV15" s="25"/>
      <c r="AW15" s="25"/>
      <c r="AX15" s="25"/>
      <c r="AY15" s="25"/>
      <c r="AZ15" s="25"/>
      <c r="BA15" s="25"/>
      <c r="BB15" s="25"/>
      <c r="BC15" s="25"/>
      <c r="BD15" s="25"/>
      <c r="BE15" s="25"/>
      <c r="BF15" s="25"/>
      <c r="BG15" s="25"/>
      <c r="BH15" s="25"/>
      <c r="BS15" s="25"/>
      <c r="BT15" s="25"/>
      <c r="BU15" s="25"/>
      <c r="BV15" s="25"/>
      <c r="BW15" s="25"/>
      <c r="BX15" s="25"/>
    </row>
    <row r="16" spans="1:76" s="24" customFormat="1" x14ac:dyDescent="0.2">
      <c r="A16" s="54">
        <v>2008</v>
      </c>
      <c r="B16" s="41" t="s">
        <v>28</v>
      </c>
      <c r="C16" s="42">
        <v>10.74</v>
      </c>
      <c r="D16" s="42">
        <v>11.81</v>
      </c>
      <c r="E16" s="42"/>
      <c r="F16" s="42"/>
      <c r="G16" s="42">
        <v>13.82</v>
      </c>
      <c r="H16" s="42">
        <v>15.9</v>
      </c>
      <c r="I16" s="42">
        <v>18.43</v>
      </c>
      <c r="J16" s="42">
        <v>21.19</v>
      </c>
      <c r="K16" s="42">
        <v>22.37</v>
      </c>
      <c r="L16" s="42">
        <v>26.85</v>
      </c>
      <c r="M16" s="42">
        <v>22.38</v>
      </c>
      <c r="N16" s="42">
        <v>27.98</v>
      </c>
      <c r="O16" s="42">
        <v>31.19</v>
      </c>
      <c r="P16" s="42">
        <v>38.979999999999997</v>
      </c>
      <c r="Q16" s="42">
        <v>39.979999999999997</v>
      </c>
      <c r="R16" s="42">
        <v>39.979999999999997</v>
      </c>
      <c r="S16" s="42">
        <v>12.32</v>
      </c>
      <c r="T16" s="42">
        <v>13.55</v>
      </c>
      <c r="U16" s="42"/>
      <c r="V16" s="42"/>
      <c r="AS16" s="25"/>
      <c r="AT16" s="25"/>
      <c r="AU16" s="25"/>
      <c r="AV16" s="25"/>
      <c r="AW16" s="25"/>
      <c r="AX16" s="25"/>
      <c r="AY16" s="25"/>
      <c r="AZ16" s="25"/>
      <c r="BA16" s="25"/>
      <c r="BB16" s="25"/>
      <c r="BC16" s="25"/>
      <c r="BD16" s="25"/>
      <c r="BE16" s="25"/>
      <c r="BF16" s="25"/>
      <c r="BG16" s="25"/>
      <c r="BH16" s="25"/>
      <c r="BS16" s="25"/>
      <c r="BT16" s="25"/>
      <c r="BU16" s="25"/>
      <c r="BV16" s="25"/>
      <c r="BW16" s="25"/>
      <c r="BX16" s="25"/>
    </row>
    <row r="17" spans="1:76" s="24" customFormat="1" x14ac:dyDescent="0.2">
      <c r="A17" s="54"/>
      <c r="B17" s="41" t="s">
        <v>29</v>
      </c>
      <c r="C17" s="42">
        <v>10.5</v>
      </c>
      <c r="D17" s="42">
        <v>11.55</v>
      </c>
      <c r="E17" s="42"/>
      <c r="F17" s="42"/>
      <c r="G17" s="42">
        <v>13.6</v>
      </c>
      <c r="H17" s="42">
        <v>15.64</v>
      </c>
      <c r="I17" s="42">
        <v>17.739999999999998</v>
      </c>
      <c r="J17" s="42">
        <v>20.41</v>
      </c>
      <c r="K17" s="42">
        <v>21.3</v>
      </c>
      <c r="L17" s="42">
        <v>25.56</v>
      </c>
      <c r="M17" s="42">
        <v>22.33</v>
      </c>
      <c r="N17" s="42">
        <v>27.98</v>
      </c>
      <c r="O17" s="42">
        <v>30.86</v>
      </c>
      <c r="P17" s="42">
        <v>38.979999999999997</v>
      </c>
      <c r="Q17" s="42">
        <v>38.31</v>
      </c>
      <c r="R17" s="42">
        <v>39.979999999999997</v>
      </c>
      <c r="S17" s="42">
        <v>12.27</v>
      </c>
      <c r="T17" s="42">
        <v>13.5</v>
      </c>
      <c r="U17" s="42"/>
      <c r="V17" s="42"/>
      <c r="AS17" s="25"/>
      <c r="AT17" s="25"/>
      <c r="AU17" s="25"/>
      <c r="AV17" s="25"/>
      <c r="AW17" s="25"/>
      <c r="AX17" s="25"/>
      <c r="AY17" s="25"/>
      <c r="AZ17" s="25"/>
      <c r="BA17" s="25"/>
      <c r="BB17" s="25"/>
      <c r="BC17" s="25"/>
      <c r="BD17" s="25"/>
      <c r="BE17" s="25"/>
      <c r="BF17" s="25"/>
      <c r="BG17" s="25"/>
      <c r="BH17" s="25"/>
      <c r="BS17" s="25"/>
      <c r="BT17" s="25"/>
      <c r="BU17" s="25"/>
      <c r="BV17" s="25"/>
      <c r="BW17" s="25"/>
      <c r="BX17" s="25"/>
    </row>
    <row r="18" spans="1:76" s="24" customFormat="1" x14ac:dyDescent="0.2">
      <c r="A18" s="54"/>
      <c r="B18" s="41" t="s">
        <v>30</v>
      </c>
      <c r="C18" s="42">
        <v>10.43</v>
      </c>
      <c r="D18" s="42">
        <v>11.26</v>
      </c>
      <c r="E18" s="42"/>
      <c r="F18" s="42"/>
      <c r="G18" s="42">
        <v>13.44</v>
      </c>
      <c r="H18" s="42">
        <v>14.92</v>
      </c>
      <c r="I18" s="42">
        <v>17.66</v>
      </c>
      <c r="J18" s="42">
        <v>19.96</v>
      </c>
      <c r="K18" s="42">
        <v>20.63</v>
      </c>
      <c r="L18" s="42">
        <v>25.56</v>
      </c>
      <c r="M18" s="42">
        <v>22.89</v>
      </c>
      <c r="N18" s="42">
        <v>27.98</v>
      </c>
      <c r="O18" s="42">
        <v>30.86</v>
      </c>
      <c r="P18" s="42">
        <v>38.979999999999997</v>
      </c>
      <c r="Q18" s="42">
        <v>36.22</v>
      </c>
      <c r="R18" s="42">
        <v>39.979999999999997</v>
      </c>
      <c r="S18" s="42">
        <v>12.46</v>
      </c>
      <c r="T18" s="42">
        <v>13.08</v>
      </c>
      <c r="U18" s="42"/>
      <c r="V18" s="42"/>
      <c r="AS18" s="25"/>
      <c r="AT18" s="25"/>
      <c r="AU18" s="25"/>
      <c r="AV18" s="25"/>
      <c r="AW18" s="25"/>
      <c r="AX18" s="25"/>
      <c r="AY18" s="25"/>
      <c r="AZ18" s="25"/>
      <c r="BA18" s="25"/>
      <c r="BB18" s="25"/>
      <c r="BC18" s="25"/>
      <c r="BD18" s="25"/>
      <c r="BE18" s="25"/>
      <c r="BF18" s="25"/>
      <c r="BG18" s="25"/>
      <c r="BH18" s="25"/>
      <c r="BS18" s="25"/>
      <c r="BT18" s="25"/>
      <c r="BU18" s="25"/>
      <c r="BV18" s="25"/>
      <c r="BW18" s="25"/>
      <c r="BX18" s="25"/>
    </row>
    <row r="19" spans="1:76" s="24" customFormat="1" x14ac:dyDescent="0.2">
      <c r="A19" s="54"/>
      <c r="B19" s="41" t="s">
        <v>31</v>
      </c>
      <c r="C19" s="42">
        <v>10.17</v>
      </c>
      <c r="D19" s="42">
        <v>10.9</v>
      </c>
      <c r="E19" s="42"/>
      <c r="F19" s="42"/>
      <c r="G19" s="42">
        <v>13.16</v>
      </c>
      <c r="H19" s="42">
        <v>14.5</v>
      </c>
      <c r="I19" s="42">
        <v>17.71</v>
      </c>
      <c r="J19" s="42">
        <v>19.5</v>
      </c>
      <c r="K19" s="42">
        <v>20.27</v>
      </c>
      <c r="L19" s="42">
        <v>25</v>
      </c>
      <c r="M19" s="42">
        <v>22.6</v>
      </c>
      <c r="N19" s="42">
        <v>25.5</v>
      </c>
      <c r="O19" s="42">
        <v>30.79</v>
      </c>
      <c r="P19" s="42">
        <v>36.5</v>
      </c>
      <c r="Q19" s="42">
        <v>36.58</v>
      </c>
      <c r="R19" s="42">
        <v>37.5</v>
      </c>
      <c r="S19" s="42">
        <v>12.42</v>
      </c>
      <c r="T19" s="42">
        <v>12.8</v>
      </c>
      <c r="U19" s="42"/>
      <c r="V19" s="42"/>
      <c r="AS19" s="25"/>
      <c r="AT19" s="25"/>
      <c r="AU19" s="25"/>
      <c r="AV19" s="25"/>
      <c r="AW19" s="25"/>
      <c r="AX19" s="25"/>
      <c r="AY19" s="25"/>
      <c r="AZ19" s="25"/>
      <c r="BA19" s="25"/>
      <c r="BB19" s="25"/>
      <c r="BC19" s="25"/>
      <c r="BD19" s="25"/>
      <c r="BE19" s="25"/>
      <c r="BF19" s="25"/>
      <c r="BG19" s="25"/>
      <c r="BH19" s="25"/>
      <c r="BS19" s="25"/>
      <c r="BT19" s="25"/>
      <c r="BU19" s="25"/>
      <c r="BV19" s="25"/>
      <c r="BW19" s="25"/>
      <c r="BX19" s="25"/>
    </row>
    <row r="20" spans="1:76" s="24" customFormat="1" x14ac:dyDescent="0.2">
      <c r="A20" s="54"/>
      <c r="B20" s="41" t="s">
        <v>32</v>
      </c>
      <c r="C20" s="42">
        <v>10.14</v>
      </c>
      <c r="D20" s="42">
        <v>10</v>
      </c>
      <c r="E20" s="42"/>
      <c r="F20" s="42"/>
      <c r="G20" s="42">
        <v>12.76</v>
      </c>
      <c r="H20" s="42">
        <v>13.5</v>
      </c>
      <c r="I20" s="42">
        <v>17.68</v>
      </c>
      <c r="J20" s="42">
        <v>18.5</v>
      </c>
      <c r="K20" s="42">
        <v>20.43</v>
      </c>
      <c r="L20" s="42">
        <v>24</v>
      </c>
      <c r="M20" s="42">
        <v>21.89</v>
      </c>
      <c r="N20" s="42">
        <v>25.5</v>
      </c>
      <c r="O20" s="42">
        <v>30.42</v>
      </c>
      <c r="P20" s="42">
        <v>36.5</v>
      </c>
      <c r="Q20" s="42">
        <v>35.229999999999997</v>
      </c>
      <c r="R20" s="42">
        <v>37.5</v>
      </c>
      <c r="S20" s="42">
        <v>12.24</v>
      </c>
      <c r="T20" s="42">
        <v>12</v>
      </c>
      <c r="U20" s="42"/>
      <c r="V20" s="42"/>
      <c r="AS20" s="25"/>
      <c r="AT20" s="25"/>
      <c r="AU20" s="25"/>
      <c r="AV20" s="25"/>
      <c r="AW20" s="25"/>
      <c r="AX20" s="25"/>
      <c r="AY20" s="25"/>
      <c r="AZ20" s="25"/>
      <c r="BA20" s="25"/>
      <c r="BB20" s="25"/>
      <c r="BC20" s="25"/>
      <c r="BD20" s="25"/>
      <c r="BE20" s="25"/>
      <c r="BF20" s="25"/>
      <c r="BG20" s="25"/>
      <c r="BH20" s="25"/>
      <c r="BS20" s="25"/>
      <c r="BT20" s="25"/>
      <c r="BU20" s="25"/>
      <c r="BV20" s="25"/>
      <c r="BW20" s="25"/>
      <c r="BX20" s="25"/>
    </row>
    <row r="21" spans="1:76" s="24" customFormat="1" x14ac:dyDescent="0.2">
      <c r="A21" s="54"/>
      <c r="B21" s="41" t="s">
        <v>33</v>
      </c>
      <c r="C21" s="42">
        <v>9.59</v>
      </c>
      <c r="D21" s="42">
        <v>10</v>
      </c>
      <c r="E21" s="42"/>
      <c r="F21" s="42"/>
      <c r="G21" s="42">
        <v>12.47</v>
      </c>
      <c r="H21" s="42">
        <v>13.5</v>
      </c>
      <c r="I21" s="42">
        <v>17.2</v>
      </c>
      <c r="J21" s="42">
        <v>18.38</v>
      </c>
      <c r="K21" s="42">
        <v>20.09</v>
      </c>
      <c r="L21" s="42">
        <v>23.73</v>
      </c>
      <c r="M21" s="42">
        <v>21.37</v>
      </c>
      <c r="N21" s="42">
        <v>25.5</v>
      </c>
      <c r="O21" s="42">
        <v>29.46</v>
      </c>
      <c r="P21" s="42">
        <v>36.5</v>
      </c>
      <c r="Q21" s="42">
        <v>35.31</v>
      </c>
      <c r="R21" s="42">
        <v>37.5</v>
      </c>
      <c r="S21" s="42">
        <v>11.71</v>
      </c>
      <c r="T21" s="42">
        <v>12</v>
      </c>
      <c r="U21" s="42"/>
      <c r="V21" s="42"/>
      <c r="AS21" s="25"/>
      <c r="AT21" s="25"/>
      <c r="AU21" s="25"/>
      <c r="AV21" s="25"/>
      <c r="AW21" s="25"/>
      <c r="AX21" s="25"/>
      <c r="AY21" s="25"/>
      <c r="AZ21" s="25"/>
      <c r="BA21" s="25"/>
      <c r="BB21" s="25"/>
      <c r="BC21" s="25"/>
      <c r="BD21" s="25"/>
      <c r="BE21" s="25"/>
      <c r="BF21" s="25"/>
      <c r="BG21" s="25"/>
      <c r="BH21" s="25"/>
      <c r="BS21" s="25"/>
      <c r="BT21" s="25"/>
      <c r="BU21" s="25"/>
      <c r="BV21" s="25"/>
      <c r="BW21" s="25"/>
      <c r="BX21" s="25"/>
    </row>
    <row r="22" spans="1:76" s="24" customFormat="1" x14ac:dyDescent="0.2">
      <c r="A22" s="54"/>
      <c r="B22" s="41" t="s">
        <v>34</v>
      </c>
      <c r="C22" s="42">
        <v>9.52</v>
      </c>
      <c r="D22" s="42">
        <v>9.83</v>
      </c>
      <c r="E22" s="42"/>
      <c r="F22" s="42"/>
      <c r="G22" s="42">
        <v>12.1</v>
      </c>
      <c r="H22" s="42">
        <v>13.08</v>
      </c>
      <c r="I22" s="42">
        <v>16.989999999999998</v>
      </c>
      <c r="J22" s="42">
        <v>17.82</v>
      </c>
      <c r="K22" s="42">
        <v>19.91</v>
      </c>
      <c r="L22" s="42">
        <v>23.11</v>
      </c>
      <c r="M22" s="42">
        <v>21.4</v>
      </c>
      <c r="N22" s="42">
        <v>25.5</v>
      </c>
      <c r="O22" s="42">
        <v>29.95</v>
      </c>
      <c r="P22" s="42">
        <v>35.5</v>
      </c>
      <c r="Q22" s="42">
        <v>34.71</v>
      </c>
      <c r="R22" s="42">
        <v>36.5</v>
      </c>
      <c r="S22" s="42">
        <v>11.47</v>
      </c>
      <c r="T22" s="42">
        <v>11.83</v>
      </c>
      <c r="U22" s="42"/>
      <c r="V22" s="42"/>
      <c r="AS22" s="25"/>
      <c r="AT22" s="25"/>
      <c r="AU22" s="25"/>
      <c r="AV22" s="25"/>
      <c r="AW22" s="25"/>
      <c r="AX22" s="25"/>
      <c r="AY22" s="25"/>
      <c r="AZ22" s="25"/>
      <c r="BA22" s="25"/>
      <c r="BB22" s="25"/>
      <c r="BC22" s="25"/>
      <c r="BD22" s="25"/>
      <c r="BE22" s="25"/>
      <c r="BF22" s="25"/>
      <c r="BG22" s="25"/>
      <c r="BH22" s="25"/>
      <c r="BS22" s="25"/>
      <c r="BT22" s="25"/>
      <c r="BU22" s="25"/>
      <c r="BV22" s="25"/>
      <c r="BW22" s="25"/>
      <c r="BX22" s="25"/>
    </row>
    <row r="23" spans="1:76" s="24" customFormat="1" x14ac:dyDescent="0.2">
      <c r="A23" s="54"/>
      <c r="B23" s="41" t="s">
        <v>24</v>
      </c>
      <c r="C23" s="42">
        <v>9.31</v>
      </c>
      <c r="D23" s="42">
        <v>9.66</v>
      </c>
      <c r="E23" s="42"/>
      <c r="F23" s="42"/>
      <c r="G23" s="42">
        <v>12.05</v>
      </c>
      <c r="H23" s="42">
        <v>12.66</v>
      </c>
      <c r="I23" s="42">
        <v>16.84</v>
      </c>
      <c r="J23" s="42">
        <v>17.260000000000002</v>
      </c>
      <c r="K23" s="42">
        <v>19.64</v>
      </c>
      <c r="L23" s="42">
        <v>22.49</v>
      </c>
      <c r="M23" s="42">
        <v>21.36</v>
      </c>
      <c r="N23" s="42">
        <v>25.5</v>
      </c>
      <c r="O23" s="42">
        <v>29.57</v>
      </c>
      <c r="P23" s="42">
        <v>34.4</v>
      </c>
      <c r="Q23" s="42">
        <v>34.43</v>
      </c>
      <c r="R23" s="42">
        <v>35.200000000000003</v>
      </c>
      <c r="S23" s="42">
        <v>11.33</v>
      </c>
      <c r="T23" s="42">
        <v>11.66</v>
      </c>
      <c r="U23" s="42"/>
      <c r="V23" s="42"/>
      <c r="AS23" s="25"/>
      <c r="AT23" s="25"/>
      <c r="AU23" s="25"/>
      <c r="AV23" s="25"/>
      <c r="AW23" s="25"/>
      <c r="AX23" s="25"/>
      <c r="AY23" s="25"/>
      <c r="AZ23" s="25"/>
      <c r="BA23" s="25"/>
      <c r="BB23" s="25"/>
      <c r="BC23" s="25"/>
      <c r="BD23" s="25"/>
      <c r="BE23" s="25"/>
      <c r="BF23" s="25"/>
      <c r="BG23" s="25"/>
      <c r="BH23" s="25"/>
      <c r="BS23" s="25"/>
      <c r="BT23" s="25"/>
      <c r="BU23" s="25"/>
      <c r="BV23" s="25"/>
      <c r="BW23" s="25"/>
      <c r="BX23" s="25"/>
    </row>
    <row r="24" spans="1:76" x14ac:dyDescent="0.2">
      <c r="A24" s="54"/>
      <c r="B24" s="41" t="s">
        <v>25</v>
      </c>
      <c r="C24" s="42">
        <v>9.31</v>
      </c>
      <c r="D24" s="42">
        <v>9.5</v>
      </c>
      <c r="E24" s="42"/>
      <c r="F24" s="42"/>
      <c r="G24" s="42">
        <v>11.74</v>
      </c>
      <c r="H24" s="42">
        <v>12.25</v>
      </c>
      <c r="I24" s="42">
        <v>16.600000000000001</v>
      </c>
      <c r="J24" s="42">
        <v>16.7</v>
      </c>
      <c r="K24" s="42">
        <v>19.32</v>
      </c>
      <c r="L24" s="42">
        <v>21.87</v>
      </c>
      <c r="M24" s="42">
        <v>21.42</v>
      </c>
      <c r="N24" s="42">
        <v>25.5</v>
      </c>
      <c r="O24" s="42">
        <v>29.13</v>
      </c>
      <c r="P24" s="42">
        <v>33.299999999999997</v>
      </c>
      <c r="Q24" s="42">
        <v>33.049999999999997</v>
      </c>
      <c r="R24" s="42">
        <v>33.9</v>
      </c>
      <c r="S24" s="42">
        <v>11.19</v>
      </c>
      <c r="T24" s="42">
        <v>11.5</v>
      </c>
      <c r="U24" s="42"/>
      <c r="V24" s="42"/>
      <c r="AS24" s="16"/>
      <c r="AT24" s="16"/>
      <c r="AU24" s="16"/>
      <c r="AV24" s="16"/>
      <c r="AW24" s="16"/>
      <c r="AX24" s="16"/>
      <c r="AY24" s="16"/>
      <c r="AZ24" s="16"/>
      <c r="BA24" s="16"/>
      <c r="BB24" s="16"/>
      <c r="BC24" s="16"/>
      <c r="BD24" s="16"/>
      <c r="BE24" s="16"/>
      <c r="BF24" s="16"/>
      <c r="BG24" s="16"/>
      <c r="BH24" s="16"/>
      <c r="BR24" s="16"/>
      <c r="BS24" s="16"/>
      <c r="BT24" s="16"/>
      <c r="BU24" s="16"/>
      <c r="BV24" s="16"/>
      <c r="BW24" s="16"/>
      <c r="BX24" s="16"/>
    </row>
    <row r="25" spans="1:76" x14ac:dyDescent="0.2">
      <c r="A25" s="54"/>
      <c r="B25" s="41" t="s">
        <v>26</v>
      </c>
      <c r="C25" s="42">
        <v>9.24</v>
      </c>
      <c r="D25" s="42">
        <v>9.33</v>
      </c>
      <c r="E25" s="42"/>
      <c r="F25" s="42"/>
      <c r="G25" s="42">
        <v>11.57</v>
      </c>
      <c r="H25" s="42">
        <v>11.83</v>
      </c>
      <c r="I25" s="42">
        <v>16.3</v>
      </c>
      <c r="J25" s="42">
        <v>16.3</v>
      </c>
      <c r="K25" s="42">
        <v>19</v>
      </c>
      <c r="L25" s="42">
        <v>21.24</v>
      </c>
      <c r="M25" s="42">
        <v>22.06</v>
      </c>
      <c r="N25" s="42">
        <v>25.5</v>
      </c>
      <c r="O25" s="42">
        <v>28.83</v>
      </c>
      <c r="P25" s="42">
        <v>33.299999999999997</v>
      </c>
      <c r="Q25" s="42">
        <v>32.380000000000003</v>
      </c>
      <c r="R25" s="42">
        <v>33.9</v>
      </c>
      <c r="S25" s="42">
        <v>11.01</v>
      </c>
      <c r="T25" s="42">
        <v>11.33</v>
      </c>
      <c r="U25" s="42"/>
      <c r="V25" s="42"/>
      <c r="AS25" s="16"/>
      <c r="AT25" s="16"/>
      <c r="AU25" s="16"/>
      <c r="AV25" s="16"/>
      <c r="AW25" s="16"/>
      <c r="AX25" s="16"/>
      <c r="AY25" s="16"/>
      <c r="AZ25" s="16"/>
      <c r="BA25" s="16"/>
      <c r="BB25" s="16"/>
      <c r="BC25" s="16"/>
      <c r="BD25" s="16"/>
      <c r="BE25" s="16"/>
      <c r="BF25" s="16"/>
      <c r="BG25" s="16"/>
      <c r="BH25" s="16"/>
      <c r="BT25" s="16"/>
      <c r="BU25" s="16"/>
      <c r="BV25" s="16"/>
      <c r="BW25" s="16"/>
      <c r="BX25" s="16"/>
    </row>
    <row r="26" spans="1:76" x14ac:dyDescent="0.2">
      <c r="A26" s="54"/>
      <c r="B26" s="41" t="s">
        <v>27</v>
      </c>
      <c r="C26" s="42">
        <v>9.18</v>
      </c>
      <c r="D26" s="42">
        <v>9.33</v>
      </c>
      <c r="E26" s="42"/>
      <c r="F26" s="42"/>
      <c r="G26" s="42">
        <v>11.24</v>
      </c>
      <c r="H26" s="42">
        <v>11.83</v>
      </c>
      <c r="I26" s="42">
        <v>15.9</v>
      </c>
      <c r="J26" s="42">
        <v>16.3</v>
      </c>
      <c r="K26" s="42">
        <v>18.61</v>
      </c>
      <c r="L26" s="42">
        <v>21.24</v>
      </c>
      <c r="M26" s="42">
        <v>22.53</v>
      </c>
      <c r="N26" s="42">
        <v>25.5</v>
      </c>
      <c r="O26" s="42">
        <v>28.91</v>
      </c>
      <c r="P26" s="42">
        <v>33.299999999999997</v>
      </c>
      <c r="Q26" s="42">
        <v>31.87</v>
      </c>
      <c r="R26" s="42">
        <v>33.9</v>
      </c>
      <c r="S26" s="42">
        <v>10.82</v>
      </c>
      <c r="T26" s="42">
        <v>11.33</v>
      </c>
      <c r="U26" s="42"/>
      <c r="V26" s="42"/>
      <c r="AS26" s="16"/>
      <c r="AT26" s="16"/>
      <c r="AU26" s="16"/>
      <c r="AV26" s="16"/>
      <c r="AW26" s="16"/>
      <c r="AX26" s="16"/>
      <c r="AY26" s="16"/>
      <c r="AZ26" s="16"/>
      <c r="BA26" s="16"/>
      <c r="BB26" s="16"/>
      <c r="BC26" s="16"/>
      <c r="BD26" s="16"/>
      <c r="BE26" s="16"/>
      <c r="BF26" s="16"/>
    </row>
    <row r="27" spans="1:76" x14ac:dyDescent="0.2">
      <c r="A27" s="54"/>
      <c r="B27" s="41" t="s">
        <v>0</v>
      </c>
      <c r="C27" s="55">
        <v>9.14</v>
      </c>
      <c r="D27" s="42">
        <v>9.33</v>
      </c>
      <c r="E27" s="42"/>
      <c r="F27" s="42"/>
      <c r="G27" s="55">
        <v>11.13</v>
      </c>
      <c r="H27" s="42">
        <v>11.83</v>
      </c>
      <c r="I27" s="55">
        <v>15.76</v>
      </c>
      <c r="J27" s="42">
        <v>16.3</v>
      </c>
      <c r="K27" s="42">
        <v>18.55</v>
      </c>
      <c r="L27" s="42">
        <v>21.24</v>
      </c>
      <c r="M27" s="42">
        <v>22.91</v>
      </c>
      <c r="N27" s="42">
        <v>25.5</v>
      </c>
      <c r="O27" s="42">
        <v>29.16</v>
      </c>
      <c r="P27" s="42">
        <v>33.299999999999997</v>
      </c>
      <c r="Q27" s="42">
        <v>31.84</v>
      </c>
      <c r="R27" s="42">
        <v>33.9</v>
      </c>
      <c r="S27" s="42">
        <v>10.87</v>
      </c>
      <c r="T27" s="42">
        <v>11.33</v>
      </c>
      <c r="U27" s="42"/>
      <c r="V27" s="42"/>
      <c r="AS27" s="16"/>
      <c r="AT27" s="16"/>
      <c r="AU27" s="16"/>
      <c r="AV27" s="16"/>
      <c r="AW27" s="16"/>
      <c r="AX27" s="16"/>
      <c r="AY27" s="16"/>
      <c r="AZ27" s="16"/>
      <c r="BA27" s="16"/>
      <c r="BB27" s="16"/>
      <c r="BC27" s="16"/>
      <c r="BD27" s="16"/>
      <c r="BE27" s="16"/>
      <c r="BF27" s="16"/>
      <c r="BG27" s="16"/>
      <c r="BH27" s="16"/>
      <c r="BP27" s="16"/>
      <c r="BU27" s="16"/>
      <c r="BV27" s="16"/>
      <c r="BW27" s="16"/>
      <c r="BX27" s="16"/>
    </row>
    <row r="28" spans="1:76" x14ac:dyDescent="0.2">
      <c r="A28" s="23"/>
      <c r="B28" s="23"/>
      <c r="C28" s="19"/>
      <c r="D28" s="15"/>
      <c r="E28" s="15"/>
      <c r="F28" s="15"/>
      <c r="G28" s="19"/>
      <c r="H28" s="15"/>
      <c r="I28" s="19"/>
      <c r="J28" s="15"/>
      <c r="K28" s="19"/>
      <c r="L28" s="15"/>
      <c r="M28" s="19"/>
      <c r="N28" s="15"/>
      <c r="O28" s="19"/>
      <c r="P28" s="15"/>
      <c r="Q28" s="19"/>
      <c r="R28" s="15"/>
      <c r="S28" s="19"/>
      <c r="T28" s="15"/>
      <c r="U28" s="15"/>
      <c r="V28" s="15"/>
      <c r="AS28" s="16"/>
      <c r="AT28" s="16"/>
      <c r="AU28" s="16"/>
      <c r="AV28" s="16"/>
      <c r="AW28" s="16"/>
      <c r="AX28" s="16"/>
      <c r="AY28" s="16"/>
      <c r="AZ28" s="16"/>
      <c r="BA28" s="16"/>
      <c r="BB28" s="16"/>
      <c r="BC28" s="16"/>
      <c r="BD28" s="16"/>
      <c r="BE28" s="16"/>
      <c r="BF28" s="16"/>
      <c r="BG28" s="16"/>
      <c r="BH28" s="16"/>
      <c r="BL28" s="16"/>
      <c r="BM28" s="16"/>
      <c r="BN28" s="16"/>
      <c r="BO28" s="16"/>
      <c r="BP28" s="16"/>
      <c r="BQ28" s="16"/>
      <c r="BR28" s="16"/>
      <c r="BS28" s="16"/>
      <c r="BT28" s="16"/>
      <c r="BU28" s="16"/>
      <c r="BV28" s="16"/>
      <c r="BW28" s="16"/>
      <c r="BX28" s="16"/>
    </row>
    <row r="29" spans="1:76" x14ac:dyDescent="0.2">
      <c r="A29" s="54">
        <v>2009</v>
      </c>
      <c r="B29" s="41" t="s">
        <v>28</v>
      </c>
      <c r="C29" s="55">
        <v>9.16</v>
      </c>
      <c r="D29" s="42">
        <v>9.33</v>
      </c>
      <c r="E29" s="42"/>
      <c r="F29" s="42"/>
      <c r="G29" s="55">
        <v>11.18</v>
      </c>
      <c r="H29" s="42">
        <v>11.83</v>
      </c>
      <c r="I29" s="55">
        <v>15.67</v>
      </c>
      <c r="J29" s="42">
        <v>16.3</v>
      </c>
      <c r="K29" s="55">
        <v>18.559999999999999</v>
      </c>
      <c r="L29" s="42">
        <v>21.24</v>
      </c>
      <c r="M29" s="56">
        <v>23</v>
      </c>
      <c r="N29" s="42">
        <v>25.5</v>
      </c>
      <c r="O29" s="55">
        <v>28.84</v>
      </c>
      <c r="P29" s="42">
        <v>33.299999999999997</v>
      </c>
      <c r="Q29" s="55">
        <v>31.47</v>
      </c>
      <c r="R29" s="42">
        <v>33.9</v>
      </c>
      <c r="S29" s="55">
        <v>10.93</v>
      </c>
      <c r="T29" s="42">
        <v>11.33</v>
      </c>
      <c r="U29" s="42"/>
      <c r="V29" s="42"/>
      <c r="AS29" s="16"/>
      <c r="AT29" s="16"/>
      <c r="AU29" s="16"/>
      <c r="AV29" s="16"/>
      <c r="AW29" s="16"/>
      <c r="AX29" s="16"/>
      <c r="AY29" s="16"/>
      <c r="AZ29" s="16"/>
      <c r="BA29" s="16"/>
      <c r="BB29" s="16"/>
      <c r="BC29" s="16"/>
      <c r="BD29" s="16"/>
      <c r="BE29" s="16"/>
      <c r="BF29" s="16"/>
      <c r="BG29" s="16"/>
      <c r="BH29" s="16"/>
      <c r="BL29" s="16"/>
      <c r="BM29" s="16"/>
      <c r="BN29" s="16"/>
      <c r="BO29" s="16"/>
      <c r="BP29" s="16"/>
      <c r="BQ29" s="16"/>
      <c r="BR29" s="16"/>
      <c r="BS29" s="16"/>
      <c r="BT29" s="16"/>
      <c r="BU29" s="16"/>
      <c r="BV29" s="16"/>
      <c r="BW29" s="16"/>
      <c r="BX29" s="16"/>
    </row>
    <row r="30" spans="1:76" x14ac:dyDescent="0.2">
      <c r="A30" s="54"/>
      <c r="B30" s="41" t="s">
        <v>29</v>
      </c>
      <c r="C30" s="42">
        <v>9.2100000000000009</v>
      </c>
      <c r="D30" s="42">
        <v>9.33</v>
      </c>
      <c r="E30" s="42"/>
      <c r="F30" s="42"/>
      <c r="G30" s="42">
        <v>11.21</v>
      </c>
      <c r="H30" s="42">
        <v>11.83</v>
      </c>
      <c r="I30" s="55">
        <v>15.69</v>
      </c>
      <c r="J30" s="42">
        <v>16.3</v>
      </c>
      <c r="K30" s="55">
        <v>18.64</v>
      </c>
      <c r="L30" s="42">
        <v>21.24</v>
      </c>
      <c r="M30" s="42">
        <v>23.19</v>
      </c>
      <c r="N30" s="42">
        <v>25.5</v>
      </c>
      <c r="O30" s="42">
        <v>28.41</v>
      </c>
      <c r="P30" s="42">
        <v>33.299999999999997</v>
      </c>
      <c r="Q30" s="42">
        <v>31.9</v>
      </c>
      <c r="R30" s="42">
        <v>33.9</v>
      </c>
      <c r="S30" s="42">
        <v>10.97</v>
      </c>
      <c r="T30" s="42">
        <v>11.33</v>
      </c>
      <c r="U30" s="42"/>
      <c r="V30" s="42"/>
      <c r="AS30" s="16"/>
      <c r="AT30" s="16"/>
      <c r="AU30" s="16"/>
      <c r="AV30" s="16"/>
      <c r="AW30" s="16"/>
      <c r="AX30" s="16"/>
      <c r="AY30" s="16"/>
      <c r="AZ30" s="16"/>
      <c r="BA30" s="16"/>
      <c r="BB30" s="16"/>
      <c r="BC30" s="16"/>
      <c r="BD30" s="16"/>
      <c r="BE30" s="16"/>
      <c r="BF30" s="16"/>
      <c r="BG30" s="16"/>
      <c r="BH30" s="16"/>
      <c r="BS30" s="16"/>
      <c r="BT30" s="16"/>
      <c r="BV30" s="16"/>
      <c r="BW30" s="16"/>
      <c r="BX30" s="16"/>
    </row>
    <row r="31" spans="1:76" x14ac:dyDescent="0.2">
      <c r="A31" s="54"/>
      <c r="B31" s="41" t="s">
        <v>30</v>
      </c>
      <c r="C31" s="42">
        <v>9.24</v>
      </c>
      <c r="D31" s="42">
        <v>9.33</v>
      </c>
      <c r="E31" s="42"/>
      <c r="F31" s="42"/>
      <c r="G31" s="42">
        <v>11.23</v>
      </c>
      <c r="H31" s="42">
        <v>11.83</v>
      </c>
      <c r="I31" s="42">
        <v>15.71</v>
      </c>
      <c r="J31" s="42">
        <v>16.3</v>
      </c>
      <c r="K31" s="42">
        <v>18.420000000000002</v>
      </c>
      <c r="L31" s="42">
        <v>21.24</v>
      </c>
      <c r="M31" s="42">
        <v>22.58</v>
      </c>
      <c r="N31" s="42">
        <v>25.5</v>
      </c>
      <c r="O31" s="42">
        <v>28.52</v>
      </c>
      <c r="P31" s="42">
        <v>33.299999999999997</v>
      </c>
      <c r="Q31" s="42">
        <v>31.62</v>
      </c>
      <c r="R31" s="42">
        <v>33.9</v>
      </c>
      <c r="S31" s="42">
        <v>10.86</v>
      </c>
      <c r="T31" s="42">
        <v>11.33</v>
      </c>
      <c r="U31" s="42"/>
      <c r="V31" s="42"/>
      <c r="AS31" s="16"/>
      <c r="AT31" s="16"/>
      <c r="AU31" s="16"/>
      <c r="AV31" s="16"/>
      <c r="AW31" s="16"/>
      <c r="AX31" s="16"/>
      <c r="AY31" s="16"/>
      <c r="AZ31" s="16"/>
      <c r="BA31" s="16"/>
      <c r="BB31" s="16"/>
      <c r="BC31" s="16"/>
      <c r="BD31" s="16"/>
      <c r="BE31" s="16"/>
      <c r="BF31" s="16"/>
      <c r="BG31" s="16"/>
      <c r="BH31" s="16"/>
      <c r="BI31" s="16"/>
      <c r="BL31" s="16"/>
      <c r="BM31" s="16"/>
      <c r="BN31" s="16"/>
      <c r="BO31" s="16"/>
      <c r="BP31" s="16"/>
      <c r="BQ31" s="16"/>
      <c r="BR31" s="16"/>
      <c r="BS31" s="16"/>
      <c r="BT31" s="16"/>
      <c r="BU31" s="16"/>
      <c r="BV31" s="16"/>
      <c r="BW31" s="16"/>
      <c r="BX31" s="16"/>
    </row>
    <row r="32" spans="1:76" x14ac:dyDescent="0.2">
      <c r="A32" s="54"/>
      <c r="B32" s="41" t="s">
        <v>31</v>
      </c>
      <c r="C32" s="42">
        <v>9.24</v>
      </c>
      <c r="D32" s="42">
        <v>9.33</v>
      </c>
      <c r="E32" s="42"/>
      <c r="F32" s="42"/>
      <c r="G32" s="42">
        <v>11.12</v>
      </c>
      <c r="H32" s="42">
        <v>11.83</v>
      </c>
      <c r="I32" s="42">
        <v>15.77</v>
      </c>
      <c r="J32" s="42">
        <v>16.3</v>
      </c>
      <c r="K32" s="42">
        <v>18.579999999999998</v>
      </c>
      <c r="L32" s="42">
        <v>21.24</v>
      </c>
      <c r="M32" s="42">
        <v>22.08</v>
      </c>
      <c r="N32" s="42">
        <v>25.5</v>
      </c>
      <c r="O32" s="42">
        <v>28.8</v>
      </c>
      <c r="P32" s="42">
        <v>33.299999999999997</v>
      </c>
      <c r="Q32" s="42">
        <v>30.67</v>
      </c>
      <c r="R32" s="42">
        <v>33.9</v>
      </c>
      <c r="S32" s="42">
        <v>11.03</v>
      </c>
      <c r="T32" s="42">
        <v>11.33</v>
      </c>
      <c r="U32" s="42"/>
      <c r="V32" s="42"/>
      <c r="AS32" s="16"/>
      <c r="AT32" s="16"/>
      <c r="AU32" s="16"/>
      <c r="AV32" s="16"/>
      <c r="AW32" s="16"/>
      <c r="AX32" s="16"/>
      <c r="AY32" s="16"/>
      <c r="AZ32" s="16"/>
      <c r="BA32" s="16"/>
      <c r="BB32" s="16"/>
      <c r="BC32" s="16"/>
      <c r="BD32" s="16"/>
      <c r="BE32" s="16"/>
      <c r="BF32" s="16"/>
      <c r="BG32" s="16"/>
      <c r="BH32" s="16"/>
      <c r="BI32" s="16"/>
      <c r="BS32" s="16"/>
      <c r="BT32" s="16"/>
      <c r="BU32" s="16"/>
      <c r="BV32" s="16"/>
      <c r="BW32" s="16"/>
      <c r="BX32" s="16"/>
    </row>
    <row r="33" spans="1:76" x14ac:dyDescent="0.2">
      <c r="A33" s="54"/>
      <c r="B33" s="41" t="s">
        <v>32</v>
      </c>
      <c r="C33" s="42">
        <v>9.26</v>
      </c>
      <c r="D33" s="42">
        <v>9.33</v>
      </c>
      <c r="E33" s="42"/>
      <c r="F33" s="42"/>
      <c r="G33" s="42">
        <v>11.2</v>
      </c>
      <c r="H33" s="42">
        <v>11.83</v>
      </c>
      <c r="I33" s="42">
        <v>15.69</v>
      </c>
      <c r="J33" s="42">
        <v>16.3</v>
      </c>
      <c r="K33" s="42">
        <v>18.53</v>
      </c>
      <c r="L33" s="42">
        <v>21.24</v>
      </c>
      <c r="M33" s="42">
        <v>22.05</v>
      </c>
      <c r="N33" s="42">
        <v>25.5</v>
      </c>
      <c r="O33" s="42">
        <v>28.88</v>
      </c>
      <c r="P33" s="42">
        <v>33.299999999999997</v>
      </c>
      <c r="Q33" s="42">
        <v>30.37</v>
      </c>
      <c r="R33" s="42">
        <v>33.9</v>
      </c>
      <c r="S33" s="42">
        <v>11.11</v>
      </c>
      <c r="T33" s="42">
        <v>11.33</v>
      </c>
      <c r="U33" s="42"/>
      <c r="V33" s="42"/>
      <c r="AS33" s="16"/>
      <c r="AT33" s="16"/>
      <c r="AU33" s="16"/>
      <c r="AV33" s="16"/>
      <c r="AW33" s="16"/>
      <c r="AX33" s="16"/>
      <c r="AY33" s="16"/>
      <c r="AZ33" s="16"/>
      <c r="BA33" s="16"/>
      <c r="BB33" s="16"/>
      <c r="BC33" s="16"/>
      <c r="BD33" s="16"/>
      <c r="BE33" s="16"/>
      <c r="BF33" s="16"/>
      <c r="BG33" s="16"/>
      <c r="BH33" s="16"/>
      <c r="BS33" s="16"/>
      <c r="BU33" s="16"/>
      <c r="BV33" s="16"/>
    </row>
    <row r="34" spans="1:76" x14ac:dyDescent="0.2">
      <c r="A34" s="54"/>
      <c r="B34" s="41" t="s">
        <v>33</v>
      </c>
      <c r="C34" s="42">
        <v>9.24</v>
      </c>
      <c r="D34" s="42">
        <v>9.33</v>
      </c>
      <c r="E34" s="42"/>
      <c r="F34" s="42"/>
      <c r="G34" s="42">
        <v>10.92</v>
      </c>
      <c r="H34" s="42">
        <v>11.83</v>
      </c>
      <c r="I34" s="42">
        <v>15.38</v>
      </c>
      <c r="J34" s="42">
        <v>18.920000000000002</v>
      </c>
      <c r="K34" s="42">
        <v>18.59</v>
      </c>
      <c r="L34" s="42">
        <v>26.94</v>
      </c>
      <c r="M34" s="42">
        <v>22.41</v>
      </c>
      <c r="N34" s="42">
        <v>25.5</v>
      </c>
      <c r="O34" s="42">
        <v>28.99</v>
      </c>
      <c r="P34" s="42">
        <v>33.299999999999997</v>
      </c>
      <c r="Q34" s="42">
        <v>29.8</v>
      </c>
      <c r="R34" s="42">
        <v>35.270000000000003</v>
      </c>
      <c r="S34" s="42">
        <v>11.15</v>
      </c>
      <c r="T34" s="42">
        <v>11.33</v>
      </c>
      <c r="U34" s="42"/>
      <c r="V34" s="42"/>
      <c r="AS34" s="16"/>
      <c r="AT34" s="16"/>
      <c r="AU34" s="16"/>
      <c r="AV34" s="16"/>
      <c r="AW34" s="16"/>
      <c r="AX34" s="16"/>
      <c r="AY34" s="16"/>
      <c r="AZ34" s="16"/>
      <c r="BA34" s="16"/>
      <c r="BB34" s="16"/>
      <c r="BC34" s="16"/>
      <c r="BD34" s="16"/>
      <c r="BE34" s="16"/>
      <c r="BF34" s="16"/>
      <c r="BG34" s="16"/>
      <c r="BH34" s="16"/>
      <c r="BI34" s="16"/>
      <c r="BL34" s="16"/>
      <c r="BS34" s="16"/>
      <c r="BT34" s="16"/>
      <c r="BX34" s="16"/>
    </row>
    <row r="35" spans="1:76" x14ac:dyDescent="0.2">
      <c r="A35" s="54"/>
      <c r="B35" s="41" t="s">
        <v>34</v>
      </c>
      <c r="C35" s="42">
        <v>9.2200000000000006</v>
      </c>
      <c r="D35" s="42">
        <v>9.33</v>
      </c>
      <c r="E35" s="42"/>
      <c r="F35" s="42">
        <v>10.210000000000001</v>
      </c>
      <c r="G35" s="42">
        <v>11.14</v>
      </c>
      <c r="H35" s="42">
        <v>11.83</v>
      </c>
      <c r="I35" s="42">
        <v>16.8</v>
      </c>
      <c r="J35" s="42">
        <v>18.920000000000002</v>
      </c>
      <c r="K35" s="42" t="s">
        <v>1</v>
      </c>
      <c r="L35" s="42" t="s">
        <v>1</v>
      </c>
      <c r="M35" s="42">
        <v>23.03</v>
      </c>
      <c r="N35" s="42">
        <v>25.5</v>
      </c>
      <c r="O35" s="42">
        <v>29.47</v>
      </c>
      <c r="P35" s="42">
        <v>33.299999999999997</v>
      </c>
      <c r="Q35" s="42">
        <v>30.8</v>
      </c>
      <c r="R35" s="42">
        <v>33.9</v>
      </c>
      <c r="S35" s="42">
        <v>11.15</v>
      </c>
      <c r="T35" s="42">
        <v>11.33</v>
      </c>
      <c r="U35" s="42"/>
      <c r="V35" s="42"/>
      <c r="AS35" s="16"/>
      <c r="AT35" s="16"/>
      <c r="AU35" s="16"/>
      <c r="AV35" s="16"/>
      <c r="AW35" s="16"/>
      <c r="AX35" s="16"/>
      <c r="AY35" s="16"/>
      <c r="AZ35" s="16"/>
      <c r="BA35" s="16"/>
      <c r="BB35" s="16"/>
      <c r="BC35" s="16"/>
      <c r="BD35" s="16"/>
      <c r="BE35" s="16"/>
      <c r="BF35" s="16"/>
      <c r="BG35" s="16"/>
      <c r="BH35" s="16"/>
      <c r="BL35" s="16"/>
      <c r="BS35" s="16"/>
      <c r="BV35" s="16"/>
    </row>
    <row r="36" spans="1:76" x14ac:dyDescent="0.2">
      <c r="A36" s="54"/>
      <c r="B36" s="41" t="s">
        <v>24</v>
      </c>
      <c r="C36" s="42">
        <v>9.15</v>
      </c>
      <c r="D36" s="42">
        <v>9.33</v>
      </c>
      <c r="E36" s="42">
        <v>9.8800000000000008</v>
      </c>
      <c r="F36" s="42">
        <v>10.210000000000001</v>
      </c>
      <c r="G36" s="42">
        <v>11.1</v>
      </c>
      <c r="H36" s="42">
        <v>11.83</v>
      </c>
      <c r="I36" s="42">
        <v>17.95</v>
      </c>
      <c r="J36" s="42">
        <v>18.920000000000002</v>
      </c>
      <c r="K36" s="42" t="s">
        <v>1</v>
      </c>
      <c r="L36" s="42" t="s">
        <v>1</v>
      </c>
      <c r="M36" s="42">
        <v>24.34</v>
      </c>
      <c r="N36" s="42">
        <v>25.5</v>
      </c>
      <c r="O36" s="42">
        <v>27.87</v>
      </c>
      <c r="P36" s="42">
        <v>33.299999999999997</v>
      </c>
      <c r="Q36" s="42">
        <v>30.81</v>
      </c>
      <c r="R36" s="42">
        <v>33.9</v>
      </c>
      <c r="S36" s="42">
        <v>11.16</v>
      </c>
      <c r="T36" s="42">
        <v>11.33</v>
      </c>
      <c r="U36" s="42"/>
      <c r="V36" s="42"/>
      <c r="AS36" s="16"/>
      <c r="AT36" s="16"/>
      <c r="AU36" s="16"/>
      <c r="AV36" s="16"/>
      <c r="AW36" s="16"/>
      <c r="AX36" s="16"/>
      <c r="AY36" s="16"/>
      <c r="AZ36" s="16"/>
      <c r="BA36" s="16"/>
      <c r="BB36" s="16"/>
      <c r="BC36" s="16"/>
      <c r="BD36" s="16"/>
      <c r="BE36" s="16"/>
      <c r="BF36" s="16"/>
      <c r="BG36" s="16"/>
      <c r="BH36" s="16"/>
    </row>
    <row r="37" spans="1:76" x14ac:dyDescent="0.2">
      <c r="A37" s="54"/>
      <c r="B37" s="41" t="s">
        <v>25</v>
      </c>
      <c r="C37" s="42">
        <v>9.15</v>
      </c>
      <c r="D37" s="42">
        <v>9.33</v>
      </c>
      <c r="E37" s="42">
        <v>9.93</v>
      </c>
      <c r="F37" s="42">
        <v>10.210000000000001</v>
      </c>
      <c r="G37" s="42">
        <v>11.38</v>
      </c>
      <c r="H37" s="42">
        <v>11.83</v>
      </c>
      <c r="I37" s="42">
        <v>18</v>
      </c>
      <c r="J37" s="42">
        <v>18.920000000000002</v>
      </c>
      <c r="K37" s="42" t="s">
        <v>1</v>
      </c>
      <c r="L37" s="42" t="s">
        <v>1</v>
      </c>
      <c r="M37" s="42">
        <v>23.92</v>
      </c>
      <c r="N37" s="42">
        <v>25.5</v>
      </c>
      <c r="O37" s="42">
        <v>28.15</v>
      </c>
      <c r="P37" s="42">
        <v>33.299999999999997</v>
      </c>
      <c r="Q37" s="42">
        <v>30.91</v>
      </c>
      <c r="R37" s="42">
        <v>33.9</v>
      </c>
      <c r="S37" s="42">
        <v>11.16</v>
      </c>
      <c r="T37" s="42">
        <v>11.33</v>
      </c>
      <c r="U37" s="42"/>
      <c r="V37" s="42"/>
      <c r="AS37" s="16"/>
      <c r="AT37" s="16"/>
      <c r="AU37" s="16"/>
      <c r="AV37" s="16"/>
      <c r="AW37" s="16"/>
      <c r="AX37" s="16"/>
      <c r="AY37" s="16"/>
      <c r="AZ37" s="16"/>
      <c r="BA37" s="16"/>
      <c r="BB37" s="16"/>
      <c r="BC37" s="16"/>
      <c r="BD37" s="16"/>
      <c r="BE37" s="16"/>
      <c r="BF37" s="16"/>
      <c r="BG37" s="16"/>
      <c r="BH37" s="16"/>
      <c r="BI37" s="16"/>
      <c r="BL37" s="16"/>
      <c r="BM37" s="16"/>
      <c r="BN37" s="16"/>
      <c r="BO37" s="16"/>
      <c r="BP37" s="16"/>
      <c r="BQ37" s="16"/>
      <c r="BR37" s="16"/>
      <c r="BS37" s="16"/>
      <c r="BT37" s="16"/>
      <c r="BU37" s="16"/>
      <c r="BV37" s="16"/>
      <c r="BW37" s="16"/>
      <c r="BX37" s="16"/>
    </row>
    <row r="38" spans="1:76" x14ac:dyDescent="0.2">
      <c r="A38" s="54"/>
      <c r="B38" s="41" t="s">
        <v>26</v>
      </c>
      <c r="C38" s="42">
        <v>9.19</v>
      </c>
      <c r="D38" s="42">
        <v>9.33</v>
      </c>
      <c r="E38" s="42">
        <v>9.84</v>
      </c>
      <c r="F38" s="42">
        <v>10.210000000000001</v>
      </c>
      <c r="G38" s="42">
        <v>11.32</v>
      </c>
      <c r="H38" s="42">
        <v>11.83</v>
      </c>
      <c r="I38" s="42">
        <v>18.03</v>
      </c>
      <c r="J38" s="42">
        <v>18.920000000000002</v>
      </c>
      <c r="K38" s="42" t="s">
        <v>1</v>
      </c>
      <c r="L38" s="42" t="s">
        <v>1</v>
      </c>
      <c r="M38" s="42">
        <v>23.74</v>
      </c>
      <c r="N38" s="42">
        <v>25.5</v>
      </c>
      <c r="O38" s="42">
        <v>28.56</v>
      </c>
      <c r="P38" s="42">
        <v>33.299999999999997</v>
      </c>
      <c r="Q38" s="42">
        <v>30.83</v>
      </c>
      <c r="R38" s="42">
        <v>33.9</v>
      </c>
      <c r="S38" s="42">
        <v>11.13</v>
      </c>
      <c r="T38" s="42">
        <v>11.33</v>
      </c>
      <c r="U38" s="42"/>
      <c r="V38" s="42"/>
      <c r="AS38" s="16"/>
      <c r="AT38" s="16"/>
      <c r="AU38" s="16"/>
      <c r="AV38" s="16"/>
      <c r="AW38" s="16"/>
      <c r="AX38" s="16"/>
      <c r="AY38" s="16"/>
      <c r="AZ38" s="16"/>
      <c r="BA38" s="16"/>
      <c r="BB38" s="16"/>
      <c r="BC38" s="16"/>
      <c r="BD38" s="16"/>
      <c r="BE38" s="16"/>
      <c r="BF38" s="16"/>
      <c r="BG38" s="16"/>
      <c r="BH38" s="16"/>
      <c r="BI38" s="16"/>
      <c r="BS38" s="16"/>
    </row>
    <row r="39" spans="1:76" x14ac:dyDescent="0.2">
      <c r="A39" s="54"/>
      <c r="B39" s="41" t="s">
        <v>27</v>
      </c>
      <c r="C39" s="42">
        <v>9.19</v>
      </c>
      <c r="D39" s="42">
        <v>9.33</v>
      </c>
      <c r="E39" s="42">
        <v>9.84</v>
      </c>
      <c r="F39" s="42">
        <v>10.210000000000001</v>
      </c>
      <c r="G39" s="42">
        <v>11.32</v>
      </c>
      <c r="H39" s="42">
        <v>11.83</v>
      </c>
      <c r="I39" s="42">
        <v>18.03</v>
      </c>
      <c r="J39" s="42">
        <v>18.920000000000002</v>
      </c>
      <c r="K39" s="42" t="s">
        <v>1</v>
      </c>
      <c r="L39" s="42" t="s">
        <v>1</v>
      </c>
      <c r="M39" s="42">
        <v>23.74</v>
      </c>
      <c r="N39" s="42">
        <v>25.5</v>
      </c>
      <c r="O39" s="42">
        <v>28.56</v>
      </c>
      <c r="P39" s="42">
        <v>33.299999999999997</v>
      </c>
      <c r="Q39" s="42">
        <v>30.83</v>
      </c>
      <c r="R39" s="42">
        <v>33.9</v>
      </c>
      <c r="S39" s="42">
        <v>11.13</v>
      </c>
      <c r="T39" s="42">
        <v>11.33</v>
      </c>
      <c r="U39" s="42"/>
      <c r="V39" s="42"/>
      <c r="AS39" s="16"/>
      <c r="AT39" s="16"/>
      <c r="AU39" s="16"/>
      <c r="AV39" s="16"/>
      <c r="AW39" s="16"/>
      <c r="AX39" s="16"/>
      <c r="AY39" s="16"/>
      <c r="AZ39" s="16"/>
      <c r="BA39" s="16"/>
      <c r="BB39" s="16"/>
      <c r="BC39" s="16"/>
      <c r="BD39" s="16"/>
      <c r="BE39" s="16"/>
      <c r="BF39" s="16"/>
      <c r="BG39" s="16"/>
      <c r="BH39" s="16"/>
      <c r="BI39" s="16"/>
      <c r="BJ39" s="16"/>
      <c r="BK39" s="16"/>
    </row>
    <row r="40" spans="1:76" x14ac:dyDescent="0.2">
      <c r="A40" s="54"/>
      <c r="B40" s="41" t="s">
        <v>0</v>
      </c>
      <c r="C40" s="42">
        <v>9.19</v>
      </c>
      <c r="D40" s="42">
        <v>9.33</v>
      </c>
      <c r="E40" s="42">
        <v>9.9</v>
      </c>
      <c r="F40" s="42">
        <v>10.210000000000001</v>
      </c>
      <c r="G40" s="42">
        <v>11.28</v>
      </c>
      <c r="H40" s="42">
        <v>11.83</v>
      </c>
      <c r="I40" s="42">
        <v>17.940000000000001</v>
      </c>
      <c r="J40" s="42">
        <v>18.920000000000002</v>
      </c>
      <c r="K40" s="42"/>
      <c r="L40" s="42"/>
      <c r="M40" s="42">
        <v>23.29</v>
      </c>
      <c r="N40" s="42">
        <v>25.5</v>
      </c>
      <c r="O40" s="42">
        <v>27.78</v>
      </c>
      <c r="P40" s="42">
        <v>33.299999999999997</v>
      </c>
      <c r="Q40" s="42">
        <v>30.54</v>
      </c>
      <c r="R40" s="42">
        <v>33.9</v>
      </c>
      <c r="S40" s="42">
        <v>11.15</v>
      </c>
      <c r="T40" s="42">
        <v>11.33</v>
      </c>
      <c r="U40" s="42"/>
      <c r="V40" s="42"/>
      <c r="AS40" s="16"/>
      <c r="AT40" s="16"/>
      <c r="AU40" s="16"/>
      <c r="AV40" s="16"/>
      <c r="AW40" s="16"/>
      <c r="AX40" s="16"/>
      <c r="AY40" s="16"/>
      <c r="AZ40" s="16"/>
      <c r="BA40" s="16"/>
      <c r="BB40" s="16"/>
      <c r="BC40" s="16"/>
      <c r="BD40" s="16"/>
      <c r="BE40" s="16"/>
      <c r="BF40" s="16"/>
      <c r="BG40" s="16"/>
      <c r="BH40" s="16"/>
      <c r="BI40" s="16"/>
      <c r="BJ40" s="16"/>
      <c r="BK40" s="16"/>
    </row>
    <row r="41" spans="1:76" x14ac:dyDescent="0.2">
      <c r="A41" s="23"/>
      <c r="B41" s="14"/>
      <c r="C41" s="15"/>
      <c r="D41" s="15"/>
      <c r="E41" s="15"/>
      <c r="F41" s="15"/>
      <c r="G41" s="15"/>
      <c r="H41" s="15"/>
      <c r="I41" s="15"/>
      <c r="J41" s="15"/>
      <c r="K41" s="15"/>
      <c r="L41" s="15"/>
      <c r="M41" s="15"/>
      <c r="N41" s="15"/>
      <c r="O41" s="15"/>
      <c r="P41" s="15"/>
      <c r="Q41" s="15"/>
      <c r="R41" s="15"/>
      <c r="S41" s="15"/>
      <c r="T41" s="15"/>
      <c r="U41" s="15"/>
      <c r="V41" s="15"/>
      <c r="AS41" s="16"/>
      <c r="AT41" s="16"/>
      <c r="AU41" s="16"/>
      <c r="AV41" s="16"/>
      <c r="AW41" s="16"/>
      <c r="AX41" s="16"/>
      <c r="AY41" s="16"/>
      <c r="AZ41" s="16"/>
      <c r="BA41" s="16"/>
      <c r="BB41" s="16"/>
      <c r="BC41" s="16"/>
      <c r="BD41" s="16"/>
      <c r="BE41" s="16"/>
      <c r="BF41" s="16"/>
      <c r="BG41" s="16"/>
      <c r="BH41" s="16"/>
      <c r="BI41" s="16"/>
      <c r="BJ41" s="16"/>
      <c r="BK41" s="16"/>
    </row>
    <row r="42" spans="1:76" x14ac:dyDescent="0.2">
      <c r="A42" s="54">
        <v>2010</v>
      </c>
      <c r="B42" s="41" t="s">
        <v>28</v>
      </c>
      <c r="C42" s="42">
        <v>9.1300000000000008</v>
      </c>
      <c r="D42" s="42">
        <v>9.33</v>
      </c>
      <c r="E42" s="42">
        <v>9.9700000000000006</v>
      </c>
      <c r="F42" s="42">
        <v>10.210000000000001</v>
      </c>
      <c r="G42" s="42">
        <v>11.19</v>
      </c>
      <c r="H42" s="42">
        <v>11.83</v>
      </c>
      <c r="I42" s="42">
        <v>18.079999999999998</v>
      </c>
      <c r="J42" s="42">
        <v>18.920000000000002</v>
      </c>
      <c r="K42" s="42" t="s">
        <v>1</v>
      </c>
      <c r="L42" s="42" t="s">
        <v>1</v>
      </c>
      <c r="M42" s="42">
        <v>23.07</v>
      </c>
      <c r="N42" s="42">
        <v>25.5</v>
      </c>
      <c r="O42" s="42">
        <v>28.29</v>
      </c>
      <c r="P42" s="42">
        <v>33.299999999999997</v>
      </c>
      <c r="Q42" s="42">
        <v>30.53</v>
      </c>
      <c r="R42" s="42">
        <v>33.9</v>
      </c>
      <c r="S42" s="42">
        <v>11.11</v>
      </c>
      <c r="T42" s="42">
        <v>11.33</v>
      </c>
      <c r="U42" s="42"/>
      <c r="V42" s="42"/>
      <c r="AS42" s="16"/>
      <c r="AT42" s="16"/>
      <c r="AU42" s="16"/>
      <c r="AV42" s="16"/>
      <c r="AW42" s="16"/>
      <c r="AX42" s="16"/>
      <c r="AY42" s="16"/>
      <c r="AZ42" s="16"/>
      <c r="BA42" s="16"/>
      <c r="BB42" s="16"/>
      <c r="BC42" s="16"/>
      <c r="BD42" s="16"/>
      <c r="BE42" s="16"/>
      <c r="BF42" s="16"/>
      <c r="BG42" s="16"/>
      <c r="BH42" s="16"/>
      <c r="BI42" s="16"/>
      <c r="BJ42" s="16"/>
      <c r="BK42" s="16"/>
    </row>
    <row r="43" spans="1:76" x14ac:dyDescent="0.2">
      <c r="A43" s="54"/>
      <c r="B43" s="41" t="s">
        <v>29</v>
      </c>
      <c r="C43" s="42">
        <v>9.1</v>
      </c>
      <c r="D43" s="42">
        <v>9.33</v>
      </c>
      <c r="E43" s="42">
        <v>9.92</v>
      </c>
      <c r="F43" s="42">
        <v>10.210000000000001</v>
      </c>
      <c r="G43" s="42">
        <v>11.38</v>
      </c>
      <c r="H43" s="42">
        <v>11.83</v>
      </c>
      <c r="I43" s="42">
        <v>18.100000000000001</v>
      </c>
      <c r="J43" s="42">
        <v>16.3</v>
      </c>
      <c r="K43" s="42" t="s">
        <v>1</v>
      </c>
      <c r="L43" s="42" t="s">
        <v>1</v>
      </c>
      <c r="M43" s="42">
        <v>22.9</v>
      </c>
      <c r="N43" s="42">
        <v>25.5</v>
      </c>
      <c r="O43" s="42">
        <v>27.85</v>
      </c>
      <c r="P43" s="42">
        <v>33.299999999999997</v>
      </c>
      <c r="Q43" s="42">
        <v>29.72</v>
      </c>
      <c r="R43" s="42">
        <v>33.9</v>
      </c>
      <c r="S43" s="42">
        <v>11.05</v>
      </c>
      <c r="T43" s="42">
        <v>11.33</v>
      </c>
      <c r="U43" s="42"/>
      <c r="V43" s="42"/>
      <c r="AS43" s="16"/>
      <c r="AT43" s="16"/>
      <c r="AU43" s="16"/>
      <c r="AV43" s="16"/>
      <c r="AW43" s="16"/>
      <c r="AX43" s="16"/>
      <c r="AY43" s="16"/>
      <c r="AZ43" s="16"/>
      <c r="BA43" s="16"/>
      <c r="BB43" s="16"/>
      <c r="BC43" s="16"/>
      <c r="BD43" s="16"/>
      <c r="BE43" s="16"/>
      <c r="BF43" s="16"/>
      <c r="BG43" s="16"/>
      <c r="BH43" s="16"/>
      <c r="BI43" s="16"/>
      <c r="BJ43" s="16"/>
      <c r="BK43" s="16"/>
    </row>
    <row r="44" spans="1:76" x14ac:dyDescent="0.2">
      <c r="A44" s="54"/>
      <c r="B44" s="41" t="s">
        <v>30</v>
      </c>
      <c r="C44" s="42">
        <v>9.2100000000000009</v>
      </c>
      <c r="D44" s="42">
        <v>9.33</v>
      </c>
      <c r="E44" s="42">
        <v>9.94</v>
      </c>
      <c r="F44" s="42">
        <v>10.210000000000001</v>
      </c>
      <c r="G44" s="42">
        <v>11.35</v>
      </c>
      <c r="H44" s="42">
        <v>11.83</v>
      </c>
      <c r="I44" s="42">
        <v>16.8</v>
      </c>
      <c r="J44" s="42">
        <v>16.3</v>
      </c>
      <c r="K44" s="42" t="s">
        <v>1</v>
      </c>
      <c r="L44" s="42" t="s">
        <v>1</v>
      </c>
      <c r="M44" s="42">
        <v>23.06</v>
      </c>
      <c r="N44" s="42">
        <v>25.5</v>
      </c>
      <c r="O44" s="42">
        <v>28.13</v>
      </c>
      <c r="P44" s="42">
        <v>33.299999999999997</v>
      </c>
      <c r="Q44" s="42">
        <v>30.23</v>
      </c>
      <c r="R44" s="42">
        <v>33.9</v>
      </c>
      <c r="S44" s="42">
        <v>10.94</v>
      </c>
      <c r="T44" s="42">
        <v>11.33</v>
      </c>
      <c r="U44" s="42"/>
      <c r="V44" s="42"/>
      <c r="AS44" s="16"/>
      <c r="AT44" s="16"/>
      <c r="AU44" s="16"/>
      <c r="AV44" s="16"/>
      <c r="AW44" s="16"/>
      <c r="AX44" s="16"/>
      <c r="AY44" s="16"/>
      <c r="AZ44" s="16"/>
      <c r="BA44" s="16"/>
      <c r="BB44" s="16"/>
      <c r="BC44" s="16"/>
      <c r="BD44" s="16"/>
      <c r="BE44" s="16"/>
      <c r="BF44" s="16"/>
      <c r="BG44" s="16"/>
      <c r="BH44" s="16"/>
      <c r="BI44" s="16"/>
      <c r="BJ44" s="16"/>
      <c r="BK44" s="16"/>
    </row>
    <row r="45" spans="1:76" x14ac:dyDescent="0.2">
      <c r="A45" s="54"/>
      <c r="B45" s="41" t="s">
        <v>31</v>
      </c>
      <c r="C45" s="42">
        <v>9.1199999999999992</v>
      </c>
      <c r="D45" s="42">
        <v>9.33</v>
      </c>
      <c r="E45" s="42">
        <v>9.91</v>
      </c>
      <c r="F45" s="42">
        <v>10.210000000000001</v>
      </c>
      <c r="G45" s="42">
        <v>11.39</v>
      </c>
      <c r="H45" s="42">
        <v>11.83</v>
      </c>
      <c r="I45" s="42">
        <v>15.97</v>
      </c>
      <c r="J45" s="42">
        <v>16.3</v>
      </c>
      <c r="K45" s="42" t="s">
        <v>1</v>
      </c>
      <c r="L45" s="42" t="s">
        <v>1</v>
      </c>
      <c r="M45" s="42">
        <v>23.01</v>
      </c>
      <c r="N45" s="42">
        <v>25.5</v>
      </c>
      <c r="O45" s="42">
        <v>27.85</v>
      </c>
      <c r="P45" s="42">
        <v>33.299999999999997</v>
      </c>
      <c r="Q45" s="42">
        <v>30.54</v>
      </c>
      <c r="R45" s="42">
        <v>33.9</v>
      </c>
      <c r="S45" s="42">
        <v>10.87</v>
      </c>
      <c r="T45" s="42">
        <v>11.33</v>
      </c>
      <c r="U45" s="42"/>
      <c r="V45" s="42"/>
      <c r="AS45" s="16"/>
      <c r="AT45" s="16"/>
      <c r="AU45" s="16"/>
      <c r="AV45" s="16"/>
      <c r="AW45" s="16"/>
      <c r="AX45" s="16"/>
      <c r="AY45" s="16"/>
      <c r="AZ45" s="16"/>
      <c r="BA45" s="16"/>
      <c r="BB45" s="16"/>
      <c r="BC45" s="16"/>
      <c r="BD45" s="16"/>
      <c r="BE45" s="16"/>
      <c r="BF45" s="16"/>
      <c r="BG45" s="16"/>
      <c r="BH45" s="16"/>
      <c r="BI45" s="16"/>
      <c r="BJ45" s="16"/>
      <c r="BK45" s="16"/>
    </row>
    <row r="46" spans="1:76" x14ac:dyDescent="0.2">
      <c r="A46" s="54"/>
      <c r="B46" s="41" t="s">
        <v>32</v>
      </c>
      <c r="C46" s="42">
        <v>9.11</v>
      </c>
      <c r="D46" s="42">
        <v>9.33</v>
      </c>
      <c r="E46" s="42">
        <v>9.8800000000000008</v>
      </c>
      <c r="F46" s="42">
        <v>10.210000000000001</v>
      </c>
      <c r="G46" s="42">
        <v>11.35</v>
      </c>
      <c r="H46" s="42">
        <v>11.83</v>
      </c>
      <c r="I46" s="42">
        <v>15.95</v>
      </c>
      <c r="J46" s="42">
        <v>16.3</v>
      </c>
      <c r="K46" s="42" t="s">
        <v>1</v>
      </c>
      <c r="L46" s="42" t="s">
        <v>1</v>
      </c>
      <c r="M46" s="42">
        <v>22.78</v>
      </c>
      <c r="N46" s="42">
        <v>25.5</v>
      </c>
      <c r="O46" s="42">
        <v>27.79</v>
      </c>
      <c r="P46" s="42">
        <v>27.5</v>
      </c>
      <c r="Q46" s="42">
        <v>30.76</v>
      </c>
      <c r="R46" s="42">
        <v>30.5</v>
      </c>
      <c r="S46" s="42">
        <v>10.77</v>
      </c>
      <c r="T46" s="42">
        <v>11.33</v>
      </c>
      <c r="U46" s="42"/>
      <c r="V46" s="42"/>
      <c r="AS46" s="16"/>
      <c r="AT46" s="16"/>
      <c r="AU46" s="16"/>
      <c r="AV46" s="16"/>
      <c r="AW46" s="16"/>
      <c r="AX46" s="16"/>
      <c r="AY46" s="16"/>
      <c r="AZ46" s="16"/>
      <c r="BA46" s="16"/>
      <c r="BB46" s="16"/>
      <c r="BC46" s="16"/>
      <c r="BD46" s="16"/>
      <c r="BE46" s="16"/>
      <c r="BF46" s="16"/>
      <c r="BG46" s="16"/>
      <c r="BH46" s="16"/>
      <c r="BI46" s="16"/>
      <c r="BJ46" s="16"/>
      <c r="BK46" s="16"/>
    </row>
    <row r="47" spans="1:76" x14ac:dyDescent="0.2">
      <c r="A47" s="54"/>
      <c r="B47" s="41" t="s">
        <v>33</v>
      </c>
      <c r="C47" s="42">
        <v>9.02</v>
      </c>
      <c r="D47" s="42">
        <v>9.33</v>
      </c>
      <c r="E47" s="42">
        <v>9.8699999999999992</v>
      </c>
      <c r="F47" s="42">
        <v>10.210000000000001</v>
      </c>
      <c r="G47" s="42">
        <v>11.35</v>
      </c>
      <c r="H47" s="42">
        <v>11.83</v>
      </c>
      <c r="I47" s="42">
        <v>15.92</v>
      </c>
      <c r="J47" s="42">
        <v>16.3</v>
      </c>
      <c r="K47" s="42" t="s">
        <v>1</v>
      </c>
      <c r="L47" s="42" t="s">
        <v>1</v>
      </c>
      <c r="M47" s="42">
        <v>22.67</v>
      </c>
      <c r="N47" s="42">
        <v>25.5</v>
      </c>
      <c r="O47" s="42">
        <v>26.36</v>
      </c>
      <c r="P47" s="42">
        <v>27.5</v>
      </c>
      <c r="Q47" s="42">
        <v>29.14</v>
      </c>
      <c r="R47" s="42">
        <v>30.5</v>
      </c>
      <c r="S47" s="42">
        <v>10.74</v>
      </c>
      <c r="T47" s="42">
        <v>11.33</v>
      </c>
      <c r="U47" s="42"/>
      <c r="V47" s="42"/>
      <c r="AS47" s="16"/>
      <c r="AT47" s="16"/>
      <c r="AU47" s="16"/>
      <c r="AV47" s="16"/>
      <c r="AW47" s="16"/>
      <c r="AX47" s="16"/>
      <c r="AY47" s="16"/>
      <c r="AZ47" s="16"/>
      <c r="BA47" s="16"/>
      <c r="BB47" s="16"/>
      <c r="BC47" s="16"/>
      <c r="BD47" s="16"/>
      <c r="BE47" s="16"/>
      <c r="BF47" s="16"/>
      <c r="BG47" s="16"/>
      <c r="BH47" s="16"/>
      <c r="BI47" s="16"/>
      <c r="BJ47" s="16"/>
      <c r="BK47" s="16"/>
    </row>
    <row r="48" spans="1:76" x14ac:dyDescent="0.2">
      <c r="A48" s="54"/>
      <c r="B48" s="41" t="s">
        <v>34</v>
      </c>
      <c r="C48" s="42">
        <v>8.99</v>
      </c>
      <c r="D48" s="42">
        <v>9.33</v>
      </c>
      <c r="E48" s="42">
        <v>9.77</v>
      </c>
      <c r="F48" s="42">
        <v>10.210000000000001</v>
      </c>
      <c r="G48" s="42">
        <v>11.33</v>
      </c>
      <c r="H48" s="42">
        <v>11.83</v>
      </c>
      <c r="I48" s="42">
        <v>15.86</v>
      </c>
      <c r="J48" s="42">
        <v>16.3</v>
      </c>
      <c r="K48" s="42" t="s">
        <v>1</v>
      </c>
      <c r="L48" s="42" t="s">
        <v>1</v>
      </c>
      <c r="M48" s="42">
        <v>22.65</v>
      </c>
      <c r="N48" s="42">
        <v>25.5</v>
      </c>
      <c r="O48" s="42">
        <v>24.97</v>
      </c>
      <c r="P48" s="42">
        <v>27.5</v>
      </c>
      <c r="Q48" s="42">
        <v>27.69</v>
      </c>
      <c r="R48" s="42">
        <v>30.5</v>
      </c>
      <c r="S48" s="42">
        <v>10.56</v>
      </c>
      <c r="T48" s="42">
        <v>11.33</v>
      </c>
      <c r="U48" s="42"/>
      <c r="V48" s="42"/>
      <c r="AS48" s="16"/>
      <c r="AT48" s="16"/>
      <c r="AU48" s="16"/>
      <c r="AV48" s="16"/>
      <c r="AW48" s="16"/>
      <c r="AX48" s="16"/>
      <c r="AY48" s="16"/>
      <c r="AZ48" s="16"/>
      <c r="BA48" s="16"/>
      <c r="BB48" s="16"/>
      <c r="BC48" s="16"/>
      <c r="BD48" s="16"/>
      <c r="BE48" s="16"/>
      <c r="BF48" s="16"/>
      <c r="BG48" s="16"/>
      <c r="BH48" s="16"/>
      <c r="BI48" s="16"/>
      <c r="BJ48" s="16"/>
      <c r="BK48" s="16"/>
    </row>
    <row r="49" spans="1:63" x14ac:dyDescent="0.2">
      <c r="A49" s="54"/>
      <c r="B49" s="41" t="s">
        <v>24</v>
      </c>
      <c r="C49" s="42">
        <v>9.0399999999999991</v>
      </c>
      <c r="D49" s="42">
        <v>9.33</v>
      </c>
      <c r="E49" s="42">
        <v>9.7799999999999994</v>
      </c>
      <c r="F49" s="42">
        <v>10.210000000000001</v>
      </c>
      <c r="G49" s="42">
        <v>11.27</v>
      </c>
      <c r="H49" s="42">
        <v>11.83</v>
      </c>
      <c r="I49" s="42">
        <v>15.86</v>
      </c>
      <c r="J49" s="42">
        <v>16.3</v>
      </c>
      <c r="K49" s="42" t="s">
        <v>1</v>
      </c>
      <c r="L49" s="42" t="s">
        <v>1</v>
      </c>
      <c r="M49" s="42">
        <v>22.75</v>
      </c>
      <c r="N49" s="42">
        <v>25.5</v>
      </c>
      <c r="O49" s="42">
        <v>24.99</v>
      </c>
      <c r="P49" s="42">
        <v>27.5</v>
      </c>
      <c r="Q49" s="42">
        <v>28.45</v>
      </c>
      <c r="R49" s="42">
        <v>30.5</v>
      </c>
      <c r="S49" s="42">
        <v>10.64</v>
      </c>
      <c r="T49" s="42">
        <v>11.33</v>
      </c>
      <c r="U49" s="42"/>
      <c r="V49" s="42"/>
      <c r="AS49" s="16"/>
      <c r="AT49" s="16"/>
      <c r="AU49" s="16"/>
      <c r="AV49" s="16"/>
      <c r="AW49" s="16"/>
      <c r="AX49" s="16"/>
      <c r="AY49" s="16"/>
      <c r="AZ49" s="16"/>
      <c r="BA49" s="16"/>
      <c r="BB49" s="16"/>
      <c r="BC49" s="16"/>
      <c r="BD49" s="16"/>
      <c r="BE49" s="16"/>
      <c r="BF49" s="16"/>
      <c r="BG49" s="16"/>
      <c r="BH49" s="16"/>
      <c r="BI49" s="16"/>
      <c r="BJ49" s="16"/>
      <c r="BK49" s="16"/>
    </row>
    <row r="50" spans="1:63" x14ac:dyDescent="0.2">
      <c r="A50" s="54"/>
      <c r="B50" s="41" t="s">
        <v>25</v>
      </c>
      <c r="C50" s="42">
        <v>9.0399999999999991</v>
      </c>
      <c r="D50" s="42">
        <v>9.33</v>
      </c>
      <c r="E50" s="42">
        <v>9.7799999999999994</v>
      </c>
      <c r="F50" s="42">
        <v>10.210000000000001</v>
      </c>
      <c r="G50" s="42">
        <v>11.27</v>
      </c>
      <c r="H50" s="42">
        <v>11.83</v>
      </c>
      <c r="I50" s="42">
        <v>15.86</v>
      </c>
      <c r="J50" s="42">
        <v>16.3</v>
      </c>
      <c r="K50" s="42" t="s">
        <v>1</v>
      </c>
      <c r="L50" s="42" t="s">
        <v>1</v>
      </c>
      <c r="M50" s="42">
        <v>22.75</v>
      </c>
      <c r="N50" s="42">
        <v>25.5</v>
      </c>
      <c r="O50" s="42">
        <v>24.99</v>
      </c>
      <c r="P50" s="42">
        <v>27.5</v>
      </c>
      <c r="Q50" s="42">
        <v>28.45</v>
      </c>
      <c r="R50" s="42">
        <v>30.5</v>
      </c>
      <c r="S50" s="42">
        <v>10.64</v>
      </c>
      <c r="T50" s="42">
        <v>11.33</v>
      </c>
      <c r="U50" s="42"/>
      <c r="V50" s="42"/>
      <c r="AS50" s="16"/>
      <c r="AT50" s="16"/>
      <c r="AU50" s="16"/>
      <c r="AV50" s="16"/>
      <c r="AW50" s="16"/>
      <c r="AX50" s="16"/>
      <c r="AY50" s="16"/>
      <c r="AZ50" s="16"/>
      <c r="BA50" s="16"/>
      <c r="BB50" s="16"/>
      <c r="BC50" s="16"/>
      <c r="BD50" s="16"/>
      <c r="BE50" s="16"/>
      <c r="BF50" s="16"/>
      <c r="BG50" s="16"/>
      <c r="BH50" s="16"/>
      <c r="BI50" s="16"/>
      <c r="BJ50" s="16"/>
      <c r="BK50" s="16"/>
    </row>
    <row r="51" spans="1:63" x14ac:dyDescent="0.2">
      <c r="A51" s="54"/>
      <c r="B51" s="41" t="s">
        <v>26</v>
      </c>
      <c r="C51" s="42">
        <v>8.94</v>
      </c>
      <c r="D51" s="42">
        <v>9.33</v>
      </c>
      <c r="E51" s="42">
        <v>9.67</v>
      </c>
      <c r="F51" s="42">
        <v>10.210000000000001</v>
      </c>
      <c r="G51" s="42">
        <v>11.32</v>
      </c>
      <c r="H51" s="42">
        <v>11.83</v>
      </c>
      <c r="I51" s="42">
        <v>15.89</v>
      </c>
      <c r="J51" s="42">
        <v>16.3</v>
      </c>
      <c r="K51" s="42" t="s">
        <v>1</v>
      </c>
      <c r="L51" s="42" t="s">
        <v>1</v>
      </c>
      <c r="M51" s="42">
        <v>23.08</v>
      </c>
      <c r="N51" s="42">
        <v>25.5</v>
      </c>
      <c r="O51" s="42">
        <v>25.17</v>
      </c>
      <c r="P51" s="42">
        <v>27.5</v>
      </c>
      <c r="Q51" s="42">
        <v>28.7</v>
      </c>
      <c r="R51" s="42">
        <v>30.5</v>
      </c>
      <c r="S51" s="42">
        <v>10.62</v>
      </c>
      <c r="T51" s="42">
        <v>11.33</v>
      </c>
      <c r="U51" s="42"/>
      <c r="V51" s="42"/>
      <c r="AS51" s="16"/>
      <c r="AT51" s="16"/>
      <c r="AU51" s="16"/>
      <c r="AV51" s="16"/>
      <c r="AW51" s="16"/>
      <c r="AX51" s="16"/>
      <c r="AY51" s="16"/>
      <c r="AZ51" s="16"/>
      <c r="BA51" s="16"/>
      <c r="BB51" s="16"/>
      <c r="BC51" s="16"/>
      <c r="BD51" s="16"/>
      <c r="BE51" s="16"/>
      <c r="BF51" s="16"/>
      <c r="BG51" s="16"/>
      <c r="BH51" s="16"/>
      <c r="BI51" s="16"/>
      <c r="BJ51" s="16"/>
      <c r="BK51" s="16"/>
    </row>
    <row r="52" spans="1:63" x14ac:dyDescent="0.2">
      <c r="A52" s="54"/>
      <c r="B52" s="41" t="s">
        <v>27</v>
      </c>
      <c r="C52" s="42">
        <v>8.94</v>
      </c>
      <c r="D52" s="42">
        <v>9.33</v>
      </c>
      <c r="E52" s="42">
        <v>9.67</v>
      </c>
      <c r="F52" s="42">
        <v>10.210000000000001</v>
      </c>
      <c r="G52" s="42">
        <v>11.32</v>
      </c>
      <c r="H52" s="42">
        <v>11.83</v>
      </c>
      <c r="I52" s="42">
        <v>15.89</v>
      </c>
      <c r="J52" s="42">
        <v>16.3</v>
      </c>
      <c r="K52" s="42" t="s">
        <v>1</v>
      </c>
      <c r="L52" s="42" t="s">
        <v>1</v>
      </c>
      <c r="M52" s="42">
        <v>23.08</v>
      </c>
      <c r="N52" s="42">
        <v>25.5</v>
      </c>
      <c r="O52" s="42">
        <v>25.17</v>
      </c>
      <c r="P52" s="42">
        <v>27.5</v>
      </c>
      <c r="Q52" s="42">
        <v>28.7</v>
      </c>
      <c r="R52" s="42">
        <v>30.5</v>
      </c>
      <c r="S52" s="42">
        <v>10.62</v>
      </c>
      <c r="T52" s="42">
        <v>11.33</v>
      </c>
      <c r="U52" s="42"/>
      <c r="V52" s="42"/>
      <c r="AS52" s="16"/>
      <c r="AT52" s="16"/>
      <c r="AU52" s="16"/>
      <c r="AV52" s="16"/>
      <c r="AW52" s="16"/>
      <c r="AX52" s="16"/>
      <c r="AY52" s="16"/>
      <c r="AZ52" s="16"/>
      <c r="BA52" s="16"/>
      <c r="BB52" s="16"/>
      <c r="BC52" s="16"/>
      <c r="BD52" s="16"/>
      <c r="BE52" s="16"/>
      <c r="BF52" s="16"/>
      <c r="BG52" s="16"/>
      <c r="BH52" s="16"/>
      <c r="BI52" s="16"/>
      <c r="BJ52" s="16"/>
      <c r="BK52" s="16"/>
    </row>
    <row r="53" spans="1:63" x14ac:dyDescent="0.2">
      <c r="A53" s="54"/>
      <c r="B53" s="41" t="s">
        <v>0</v>
      </c>
      <c r="C53" s="42">
        <v>8.68</v>
      </c>
      <c r="D53" s="42">
        <v>9.33</v>
      </c>
      <c r="E53" s="42">
        <v>9.5399999999999991</v>
      </c>
      <c r="F53" s="42">
        <v>10.210000000000001</v>
      </c>
      <c r="G53" s="42">
        <v>11.3</v>
      </c>
      <c r="H53" s="42">
        <v>11.83</v>
      </c>
      <c r="I53" s="42">
        <v>15.94</v>
      </c>
      <c r="J53" s="42">
        <v>16.3</v>
      </c>
      <c r="K53" s="42" t="s">
        <v>1</v>
      </c>
      <c r="L53" s="42" t="s">
        <v>1</v>
      </c>
      <c r="M53" s="42">
        <v>23.11</v>
      </c>
      <c r="N53" s="42">
        <v>25.5</v>
      </c>
      <c r="O53" s="42">
        <v>25.37</v>
      </c>
      <c r="P53" s="42">
        <v>27.5</v>
      </c>
      <c r="Q53" s="42">
        <v>29.04</v>
      </c>
      <c r="R53" s="42">
        <v>30.5</v>
      </c>
      <c r="S53" s="42">
        <v>10.38</v>
      </c>
      <c r="T53" s="42">
        <v>11.33</v>
      </c>
      <c r="U53" s="42"/>
      <c r="V53" s="42"/>
      <c r="AS53" s="16"/>
      <c r="AT53" s="16"/>
      <c r="AU53" s="16"/>
      <c r="AV53" s="16"/>
      <c r="AW53" s="16"/>
      <c r="AX53" s="16"/>
      <c r="AY53" s="16"/>
      <c r="AZ53" s="16"/>
      <c r="BA53" s="16"/>
      <c r="BB53" s="16"/>
      <c r="BC53" s="16"/>
      <c r="BD53" s="16"/>
      <c r="BE53" s="16"/>
      <c r="BF53" s="16"/>
      <c r="BG53" s="16"/>
      <c r="BH53" s="16"/>
      <c r="BI53" s="16"/>
      <c r="BJ53" s="16"/>
      <c r="BK53" s="16"/>
    </row>
    <row r="54" spans="1:63" x14ac:dyDescent="0.2">
      <c r="A54" s="23"/>
      <c r="B54" s="14"/>
      <c r="C54" s="15"/>
      <c r="D54" s="15"/>
      <c r="E54" s="15"/>
      <c r="F54" s="15"/>
      <c r="G54" s="15"/>
      <c r="H54" s="15"/>
      <c r="I54" s="15"/>
      <c r="J54" s="15"/>
      <c r="K54" s="15"/>
      <c r="L54" s="15"/>
      <c r="M54" s="15"/>
      <c r="N54" s="15"/>
      <c r="O54" s="15"/>
      <c r="P54" s="15"/>
      <c r="Q54" s="15"/>
      <c r="R54" s="15"/>
      <c r="S54" s="15"/>
      <c r="T54" s="15"/>
      <c r="U54" s="15"/>
      <c r="V54" s="15"/>
      <c r="AS54" s="16"/>
      <c r="AT54" s="16"/>
      <c r="AU54" s="16"/>
      <c r="AV54" s="16"/>
      <c r="AW54" s="16"/>
      <c r="AX54" s="16"/>
      <c r="AY54" s="16"/>
      <c r="AZ54" s="16"/>
      <c r="BA54" s="16"/>
      <c r="BB54" s="16"/>
      <c r="BC54" s="16"/>
      <c r="BD54" s="16"/>
      <c r="BE54" s="16"/>
      <c r="BF54" s="16"/>
      <c r="BG54" s="16"/>
      <c r="BH54" s="16"/>
      <c r="BI54" s="16"/>
      <c r="BJ54" s="16"/>
      <c r="BK54" s="16"/>
    </row>
    <row r="55" spans="1:63" x14ac:dyDescent="0.2">
      <c r="A55" s="54">
        <v>2011</v>
      </c>
      <c r="B55" s="41" t="s">
        <v>28</v>
      </c>
      <c r="C55" s="42">
        <v>8.59</v>
      </c>
      <c r="D55" s="42">
        <v>9.33</v>
      </c>
      <c r="E55" s="42">
        <v>9.4700000000000006</v>
      </c>
      <c r="F55" s="42">
        <v>10.210000000000001</v>
      </c>
      <c r="G55" s="42">
        <v>11.28</v>
      </c>
      <c r="H55" s="42">
        <v>11.83</v>
      </c>
      <c r="I55" s="42">
        <v>15.94</v>
      </c>
      <c r="J55" s="42">
        <v>16.3</v>
      </c>
      <c r="K55" s="42" t="s">
        <v>1</v>
      </c>
      <c r="L55" s="42" t="s">
        <v>1</v>
      </c>
      <c r="M55" s="42">
        <v>23</v>
      </c>
      <c r="N55" s="42">
        <v>25.5</v>
      </c>
      <c r="O55" s="42">
        <v>25.25</v>
      </c>
      <c r="P55" s="42">
        <v>27.5</v>
      </c>
      <c r="Q55" s="42">
        <v>28.8</v>
      </c>
      <c r="R55" s="42">
        <v>30.5</v>
      </c>
      <c r="S55" s="42">
        <v>10.47</v>
      </c>
      <c r="T55" s="42">
        <v>11.33</v>
      </c>
      <c r="U55" s="42"/>
      <c r="V55" s="42"/>
      <c r="AS55" s="16"/>
      <c r="AT55" s="16"/>
      <c r="AU55" s="16"/>
      <c r="AV55" s="16"/>
      <c r="AW55" s="16"/>
      <c r="AX55" s="16"/>
      <c r="AY55" s="16"/>
      <c r="AZ55" s="16"/>
      <c r="BA55" s="16"/>
      <c r="BB55" s="16"/>
      <c r="BC55" s="16"/>
      <c r="BD55" s="16"/>
      <c r="BE55" s="16"/>
      <c r="BF55" s="16"/>
      <c r="BG55" s="16"/>
      <c r="BH55" s="16"/>
      <c r="BI55" s="16"/>
      <c r="BJ55" s="16"/>
      <c r="BK55" s="16"/>
    </row>
    <row r="56" spans="1:63" x14ac:dyDescent="0.2">
      <c r="A56" s="54"/>
      <c r="B56" s="41" t="s">
        <v>29</v>
      </c>
      <c r="C56" s="42">
        <v>8.25</v>
      </c>
      <c r="D56" s="42">
        <v>9.33</v>
      </c>
      <c r="E56" s="42">
        <v>9.7100000000000009</v>
      </c>
      <c r="F56" s="42">
        <v>10.210000000000001</v>
      </c>
      <c r="G56" s="42">
        <v>11.24</v>
      </c>
      <c r="H56" s="42">
        <v>11.83</v>
      </c>
      <c r="I56" s="42">
        <v>15.9</v>
      </c>
      <c r="J56" s="42">
        <v>16.3</v>
      </c>
      <c r="K56" s="42" t="s">
        <v>1</v>
      </c>
      <c r="L56" s="42" t="s">
        <v>1</v>
      </c>
      <c r="M56" s="42">
        <v>23</v>
      </c>
      <c r="N56" s="42">
        <v>25.5</v>
      </c>
      <c r="O56" s="42">
        <v>25.2</v>
      </c>
      <c r="P56" s="42">
        <v>27.5</v>
      </c>
      <c r="Q56" s="42">
        <v>28.28</v>
      </c>
      <c r="R56" s="42">
        <v>30.5</v>
      </c>
      <c r="S56" s="42">
        <v>10.47</v>
      </c>
      <c r="T56" s="42">
        <v>11.33</v>
      </c>
      <c r="U56" s="42"/>
      <c r="V56" s="42"/>
      <c r="AS56" s="16"/>
      <c r="AT56" s="16"/>
      <c r="AU56" s="16"/>
      <c r="AV56" s="16"/>
      <c r="AW56" s="16"/>
      <c r="AX56" s="16"/>
      <c r="AY56" s="16"/>
      <c r="AZ56" s="16"/>
      <c r="BA56" s="16"/>
      <c r="BB56" s="16"/>
      <c r="BC56" s="16"/>
      <c r="BD56" s="16"/>
      <c r="BE56" s="16"/>
      <c r="BF56" s="16"/>
      <c r="BG56" s="16"/>
      <c r="BH56" s="16"/>
      <c r="BI56" s="16"/>
      <c r="BJ56" s="16"/>
      <c r="BK56" s="16"/>
    </row>
    <row r="57" spans="1:63" x14ac:dyDescent="0.2">
      <c r="A57" s="54"/>
      <c r="B57" s="41" t="s">
        <v>30</v>
      </c>
      <c r="C57" s="42">
        <v>8.65</v>
      </c>
      <c r="D57" s="42">
        <v>9.33</v>
      </c>
      <c r="E57" s="42">
        <v>9.66</v>
      </c>
      <c r="F57" s="42">
        <v>10.210000000000001</v>
      </c>
      <c r="G57" s="42">
        <v>11.31</v>
      </c>
      <c r="H57" s="42">
        <v>11.83</v>
      </c>
      <c r="I57" s="42">
        <v>15.96</v>
      </c>
      <c r="J57" s="42">
        <v>16.3</v>
      </c>
      <c r="K57" s="42" t="s">
        <v>1</v>
      </c>
      <c r="L57" s="42" t="s">
        <v>1</v>
      </c>
      <c r="M57" s="42">
        <v>23.09</v>
      </c>
      <c r="N57" s="42">
        <v>25.5</v>
      </c>
      <c r="O57" s="42">
        <v>25.66</v>
      </c>
      <c r="P57" s="42">
        <v>27.5</v>
      </c>
      <c r="Q57" s="42">
        <v>28.94</v>
      </c>
      <c r="R57" s="42">
        <v>30.5</v>
      </c>
      <c r="S57" s="42">
        <v>10.55</v>
      </c>
      <c r="T57" s="42">
        <v>11.33</v>
      </c>
      <c r="U57" s="42"/>
      <c r="V57" s="42"/>
      <c r="AN57" s="4">
        <f>1100-AN58</f>
        <v>418</v>
      </c>
      <c r="AS57" s="16"/>
      <c r="AT57" s="16"/>
      <c r="AU57" s="16"/>
      <c r="AV57" s="16"/>
      <c r="AW57" s="16"/>
      <c r="AX57" s="16"/>
      <c r="AY57" s="16"/>
      <c r="AZ57" s="16"/>
      <c r="BA57" s="16"/>
      <c r="BB57" s="16"/>
      <c r="BC57" s="16"/>
      <c r="BD57" s="16"/>
      <c r="BE57" s="16"/>
      <c r="BF57" s="16"/>
      <c r="BG57" s="16"/>
      <c r="BH57" s="16"/>
      <c r="BI57" s="16"/>
      <c r="BJ57" s="16"/>
      <c r="BK57" s="16"/>
    </row>
    <row r="58" spans="1:63" x14ac:dyDescent="0.2">
      <c r="A58" s="54"/>
      <c r="B58" s="41" t="s">
        <v>31</v>
      </c>
      <c r="C58" s="42">
        <v>8.34</v>
      </c>
      <c r="D58" s="42">
        <v>9.33</v>
      </c>
      <c r="E58" s="42">
        <v>9.6300000000000008</v>
      </c>
      <c r="F58" s="42">
        <v>10.210000000000001</v>
      </c>
      <c r="G58" s="42">
        <v>11.28</v>
      </c>
      <c r="H58" s="42">
        <v>11.83</v>
      </c>
      <c r="I58" s="42">
        <v>15.88</v>
      </c>
      <c r="J58" s="42">
        <v>16.3</v>
      </c>
      <c r="K58" s="42" t="s">
        <v>1</v>
      </c>
      <c r="L58" s="42" t="s">
        <v>1</v>
      </c>
      <c r="M58" s="42">
        <v>23.08</v>
      </c>
      <c r="N58" s="42">
        <v>25.5</v>
      </c>
      <c r="O58" s="42">
        <v>25.5</v>
      </c>
      <c r="P58" s="42">
        <v>27.5</v>
      </c>
      <c r="Q58" s="42">
        <v>28.97</v>
      </c>
      <c r="R58" s="42">
        <v>30.5</v>
      </c>
      <c r="S58" s="42">
        <v>10.56</v>
      </c>
      <c r="T58" s="42">
        <v>11.33</v>
      </c>
      <c r="U58" s="42"/>
      <c r="V58" s="42"/>
      <c r="AN58" s="4">
        <f>100+216+190+176</f>
        <v>682</v>
      </c>
      <c r="AS58" s="16"/>
      <c r="AT58" s="16"/>
      <c r="AU58" s="16"/>
      <c r="AV58" s="16"/>
      <c r="AW58" s="16"/>
      <c r="AX58" s="16"/>
      <c r="AY58" s="16"/>
      <c r="AZ58" s="16"/>
      <c r="BA58" s="16"/>
      <c r="BB58" s="16"/>
      <c r="BC58" s="16"/>
      <c r="BD58" s="16"/>
      <c r="BE58" s="16"/>
      <c r="BF58" s="16"/>
      <c r="BG58" s="16"/>
      <c r="BH58" s="16"/>
      <c r="BI58" s="16"/>
      <c r="BJ58" s="16"/>
      <c r="BK58" s="16"/>
    </row>
    <row r="59" spans="1:63" x14ac:dyDescent="0.2">
      <c r="A59" s="54"/>
      <c r="B59" s="41" t="s">
        <v>51</v>
      </c>
      <c r="C59" s="42">
        <v>8.34</v>
      </c>
      <c r="D59" s="42">
        <v>9.33</v>
      </c>
      <c r="E59" s="42">
        <v>9.6300000000000008</v>
      </c>
      <c r="F59" s="42">
        <v>10.210000000000001</v>
      </c>
      <c r="G59" s="42">
        <v>11.28</v>
      </c>
      <c r="H59" s="42">
        <v>11.83</v>
      </c>
      <c r="I59" s="42">
        <v>15.88</v>
      </c>
      <c r="J59" s="42">
        <v>16.3</v>
      </c>
      <c r="K59" s="42" t="s">
        <v>1</v>
      </c>
      <c r="L59" s="42" t="s">
        <v>1</v>
      </c>
      <c r="M59" s="42">
        <v>23.08</v>
      </c>
      <c r="N59" s="42">
        <v>25.5</v>
      </c>
      <c r="O59" s="42">
        <v>25.5</v>
      </c>
      <c r="P59" s="42">
        <v>27.5</v>
      </c>
      <c r="Q59" s="42">
        <v>28.97</v>
      </c>
      <c r="R59" s="42">
        <v>30.5</v>
      </c>
      <c r="S59" s="42">
        <v>10.56</v>
      </c>
      <c r="T59" s="42">
        <v>11.33</v>
      </c>
      <c r="U59" s="42"/>
      <c r="V59" s="42"/>
      <c r="AS59" s="16"/>
      <c r="AT59" s="16"/>
      <c r="AU59" s="16"/>
      <c r="AV59" s="16"/>
      <c r="AW59" s="16"/>
      <c r="AX59" s="16"/>
      <c r="AY59" s="16"/>
      <c r="AZ59" s="16"/>
      <c r="BA59" s="16"/>
      <c r="BB59" s="16"/>
      <c r="BC59" s="16"/>
      <c r="BD59" s="16"/>
      <c r="BE59" s="16"/>
      <c r="BF59" s="16"/>
      <c r="BG59" s="16"/>
      <c r="BH59" s="16"/>
      <c r="BI59" s="16"/>
      <c r="BJ59" s="16"/>
      <c r="BK59" s="16"/>
    </row>
    <row r="60" spans="1:63" x14ac:dyDescent="0.2">
      <c r="A60" s="54"/>
      <c r="B60" s="41" t="s">
        <v>33</v>
      </c>
      <c r="C60" s="42">
        <v>8.3699999999999992</v>
      </c>
      <c r="D60" s="42">
        <v>9.33</v>
      </c>
      <c r="E60" s="42">
        <v>9.5399999999999991</v>
      </c>
      <c r="F60" s="42">
        <v>10.210000000000001</v>
      </c>
      <c r="G60" s="42">
        <v>11.27</v>
      </c>
      <c r="H60" s="42">
        <v>11.83</v>
      </c>
      <c r="I60" s="42">
        <v>15.99</v>
      </c>
      <c r="J60" s="42">
        <v>16.3</v>
      </c>
      <c r="K60" s="42" t="s">
        <v>1</v>
      </c>
      <c r="L60" s="42" t="s">
        <v>1</v>
      </c>
      <c r="M60" s="42">
        <v>22.97</v>
      </c>
      <c r="N60" s="42">
        <v>25.5</v>
      </c>
      <c r="O60" s="42">
        <v>25.24</v>
      </c>
      <c r="P60" s="42">
        <v>27.5</v>
      </c>
      <c r="Q60" s="42">
        <v>28.97</v>
      </c>
      <c r="R60" s="42">
        <v>30.5</v>
      </c>
      <c r="S60" s="42">
        <v>10.38</v>
      </c>
      <c r="T60" s="42">
        <v>11.33</v>
      </c>
      <c r="U60" s="42"/>
      <c r="V60" s="42"/>
      <c r="AS60" s="16"/>
      <c r="AT60" s="16"/>
      <c r="AU60" s="16"/>
      <c r="AV60" s="16"/>
      <c r="AW60" s="16"/>
      <c r="AX60" s="16"/>
      <c r="AY60" s="16"/>
      <c r="AZ60" s="16"/>
      <c r="BA60" s="16"/>
      <c r="BB60" s="16"/>
      <c r="BC60" s="16"/>
      <c r="BD60" s="16"/>
      <c r="BE60" s="16"/>
      <c r="BF60" s="16"/>
      <c r="BG60" s="16"/>
      <c r="BH60" s="16"/>
      <c r="BI60" s="16"/>
      <c r="BJ60" s="16"/>
      <c r="BK60" s="16"/>
    </row>
    <row r="61" spans="1:63" x14ac:dyDescent="0.2">
      <c r="A61" s="54"/>
      <c r="B61" s="41" t="s">
        <v>52</v>
      </c>
      <c r="C61" s="42">
        <v>8.3699999999999992</v>
      </c>
      <c r="D61" s="42">
        <v>9.33</v>
      </c>
      <c r="E61" s="42">
        <v>9.5399999999999991</v>
      </c>
      <c r="F61" s="42">
        <v>10.210000000000001</v>
      </c>
      <c r="G61" s="42">
        <v>11.27</v>
      </c>
      <c r="H61" s="42">
        <v>11.83</v>
      </c>
      <c r="I61" s="42">
        <v>15.99</v>
      </c>
      <c r="J61" s="42">
        <v>16.3</v>
      </c>
      <c r="K61" s="42" t="s">
        <v>1</v>
      </c>
      <c r="L61" s="42" t="s">
        <v>1</v>
      </c>
      <c r="M61" s="42">
        <v>22.97</v>
      </c>
      <c r="N61" s="42">
        <v>25.5</v>
      </c>
      <c r="O61" s="42">
        <v>25.24</v>
      </c>
      <c r="P61" s="42">
        <v>27.5</v>
      </c>
      <c r="Q61" s="42">
        <v>28.97</v>
      </c>
      <c r="R61" s="42">
        <v>30.5</v>
      </c>
      <c r="S61" s="42">
        <v>10.38</v>
      </c>
      <c r="T61" s="42">
        <v>11.33</v>
      </c>
      <c r="U61" s="42"/>
      <c r="V61" s="42"/>
      <c r="AS61" s="16"/>
      <c r="AT61" s="16"/>
      <c r="AU61" s="16"/>
      <c r="AV61" s="16"/>
      <c r="AW61" s="16"/>
      <c r="AX61" s="16"/>
      <c r="AY61" s="16"/>
      <c r="AZ61" s="16"/>
      <c r="BA61" s="16"/>
      <c r="BB61" s="16"/>
      <c r="BC61" s="16"/>
      <c r="BD61" s="16"/>
      <c r="BE61" s="16"/>
      <c r="BF61" s="16"/>
      <c r="BG61" s="16"/>
      <c r="BH61" s="16"/>
      <c r="BI61" s="16"/>
      <c r="BJ61" s="16"/>
      <c r="BK61" s="16"/>
    </row>
    <row r="62" spans="1:63" x14ac:dyDescent="0.2">
      <c r="A62" s="54"/>
      <c r="B62" s="41" t="s">
        <v>53</v>
      </c>
      <c r="C62" s="42">
        <v>8.3699999999999992</v>
      </c>
      <c r="D62" s="42">
        <v>9.33</v>
      </c>
      <c r="E62" s="42">
        <v>9.5399999999999991</v>
      </c>
      <c r="F62" s="42">
        <v>10.210000000000001</v>
      </c>
      <c r="G62" s="42">
        <v>11.27</v>
      </c>
      <c r="H62" s="42">
        <v>11.83</v>
      </c>
      <c r="I62" s="42">
        <v>15.99</v>
      </c>
      <c r="J62" s="42">
        <v>16.3</v>
      </c>
      <c r="K62" s="42" t="s">
        <v>1</v>
      </c>
      <c r="L62" s="42" t="s">
        <v>1</v>
      </c>
      <c r="M62" s="42">
        <v>22.97</v>
      </c>
      <c r="N62" s="42">
        <v>25.5</v>
      </c>
      <c r="O62" s="42">
        <v>25.24</v>
      </c>
      <c r="P62" s="42">
        <v>27.5</v>
      </c>
      <c r="Q62" s="42">
        <v>28.97</v>
      </c>
      <c r="R62" s="42">
        <v>30.5</v>
      </c>
      <c r="S62" s="42">
        <v>10.38</v>
      </c>
      <c r="T62" s="42">
        <v>11.33</v>
      </c>
      <c r="U62" s="42"/>
      <c r="V62" s="42"/>
      <c r="AS62" s="16"/>
      <c r="AT62" s="16"/>
      <c r="AU62" s="16"/>
      <c r="AV62" s="16"/>
      <c r="AW62" s="16"/>
      <c r="AX62" s="16"/>
      <c r="AY62" s="16"/>
      <c r="AZ62" s="16"/>
      <c r="BA62" s="16"/>
      <c r="BB62" s="16"/>
      <c r="BC62" s="16"/>
      <c r="BD62" s="16"/>
      <c r="BE62" s="16"/>
      <c r="BF62" s="16"/>
      <c r="BG62" s="16"/>
      <c r="BH62" s="16"/>
      <c r="BI62" s="16"/>
      <c r="BJ62" s="16"/>
      <c r="BK62" s="16"/>
    </row>
    <row r="63" spans="1:63" x14ac:dyDescent="0.2">
      <c r="A63" s="54"/>
      <c r="B63" s="41" t="s">
        <v>54</v>
      </c>
      <c r="C63" s="42">
        <v>8.3699999999999992</v>
      </c>
      <c r="D63" s="42">
        <v>9.33</v>
      </c>
      <c r="E63" s="42">
        <v>9.5399999999999991</v>
      </c>
      <c r="F63" s="42">
        <v>10.210000000000001</v>
      </c>
      <c r="G63" s="42">
        <v>11.27</v>
      </c>
      <c r="H63" s="42">
        <v>11.83</v>
      </c>
      <c r="I63" s="42">
        <v>15.99</v>
      </c>
      <c r="J63" s="42">
        <v>16.3</v>
      </c>
      <c r="K63" s="42" t="s">
        <v>1</v>
      </c>
      <c r="L63" s="42" t="s">
        <v>1</v>
      </c>
      <c r="M63" s="42">
        <v>22.97</v>
      </c>
      <c r="N63" s="42">
        <v>25.5</v>
      </c>
      <c r="O63" s="42">
        <v>25.24</v>
      </c>
      <c r="P63" s="42">
        <v>27.5</v>
      </c>
      <c r="Q63" s="42">
        <v>28.97</v>
      </c>
      <c r="R63" s="42">
        <v>30.5</v>
      </c>
      <c r="S63" s="42">
        <v>10.38</v>
      </c>
      <c r="T63" s="42">
        <v>11.33</v>
      </c>
      <c r="U63" s="42"/>
      <c r="V63" s="42"/>
      <c r="AS63" s="16"/>
      <c r="AT63" s="16"/>
      <c r="AU63" s="16"/>
      <c r="AV63" s="16"/>
      <c r="AW63" s="16"/>
      <c r="AX63" s="16"/>
      <c r="AY63" s="16"/>
      <c r="AZ63" s="16"/>
      <c r="BA63" s="16"/>
      <c r="BB63" s="16"/>
      <c r="BC63" s="16"/>
      <c r="BD63" s="16"/>
      <c r="BE63" s="16"/>
      <c r="BF63" s="16"/>
      <c r="BG63" s="16"/>
      <c r="BH63" s="16"/>
      <c r="BI63" s="16"/>
      <c r="BJ63" s="16"/>
      <c r="BK63" s="16"/>
    </row>
    <row r="64" spans="1:63" x14ac:dyDescent="0.2">
      <c r="A64" s="54"/>
      <c r="B64" s="41" t="s">
        <v>26</v>
      </c>
      <c r="C64" s="42">
        <v>8.17</v>
      </c>
      <c r="D64" s="42">
        <v>9.33</v>
      </c>
      <c r="E64" s="42">
        <v>9.5299999999999994</v>
      </c>
      <c r="F64" s="42">
        <v>10.210000000000001</v>
      </c>
      <c r="G64" s="42">
        <v>11.2</v>
      </c>
      <c r="H64" s="42">
        <v>11.83</v>
      </c>
      <c r="I64" s="42">
        <v>15.91</v>
      </c>
      <c r="J64" s="42">
        <v>16.3</v>
      </c>
      <c r="K64" s="42" t="s">
        <v>1</v>
      </c>
      <c r="L64" s="42" t="s">
        <v>1</v>
      </c>
      <c r="M64" s="42">
        <v>22.44</v>
      </c>
      <c r="N64" s="42">
        <v>25.5</v>
      </c>
      <c r="O64" s="42">
        <v>25.2</v>
      </c>
      <c r="P64" s="42">
        <v>27.5</v>
      </c>
      <c r="Q64" s="42">
        <v>28.82</v>
      </c>
      <c r="R64" s="42">
        <v>30.5</v>
      </c>
      <c r="S64" s="42">
        <v>10.64</v>
      </c>
      <c r="T64" s="42">
        <v>11.33</v>
      </c>
      <c r="U64" s="42"/>
      <c r="V64" s="42"/>
      <c r="AS64" s="16"/>
      <c r="AT64" s="16"/>
      <c r="AU64" s="16"/>
      <c r="AV64" s="16"/>
      <c r="AW64" s="16"/>
      <c r="AX64" s="16"/>
      <c r="AY64" s="16"/>
      <c r="AZ64" s="16"/>
      <c r="BA64" s="16"/>
      <c r="BB64" s="16"/>
      <c r="BC64" s="16"/>
      <c r="BD64" s="16"/>
      <c r="BE64" s="16"/>
      <c r="BF64" s="16"/>
      <c r="BG64" s="16"/>
      <c r="BH64" s="16"/>
      <c r="BI64" s="16"/>
      <c r="BJ64" s="16"/>
      <c r="BK64" s="16"/>
    </row>
    <row r="65" spans="1:63" x14ac:dyDescent="0.2">
      <c r="A65" s="54"/>
      <c r="B65" s="41" t="s">
        <v>55</v>
      </c>
      <c r="C65" s="42">
        <v>8.17</v>
      </c>
      <c r="D65" s="42">
        <v>9.33</v>
      </c>
      <c r="E65" s="42">
        <v>9.5299999999999994</v>
      </c>
      <c r="F65" s="42">
        <v>10.210000000000001</v>
      </c>
      <c r="G65" s="42">
        <v>11.2</v>
      </c>
      <c r="H65" s="42">
        <v>11.83</v>
      </c>
      <c r="I65" s="42">
        <v>15.91</v>
      </c>
      <c r="J65" s="42">
        <v>16.3</v>
      </c>
      <c r="K65" s="42" t="s">
        <v>1</v>
      </c>
      <c r="L65" s="42" t="s">
        <v>1</v>
      </c>
      <c r="M65" s="42">
        <v>22.44</v>
      </c>
      <c r="N65" s="42">
        <v>25.5</v>
      </c>
      <c r="O65" s="42">
        <v>25.2</v>
      </c>
      <c r="P65" s="42">
        <v>27.5</v>
      </c>
      <c r="Q65" s="42">
        <v>28.82</v>
      </c>
      <c r="R65" s="42">
        <v>30.5</v>
      </c>
      <c r="S65" s="42">
        <v>10.64</v>
      </c>
      <c r="T65" s="42">
        <v>11.33</v>
      </c>
      <c r="U65" s="42"/>
      <c r="V65" s="42"/>
      <c r="AS65" s="16"/>
      <c r="AT65" s="16"/>
      <c r="AU65" s="16"/>
      <c r="AV65" s="16"/>
      <c r="AW65" s="16"/>
      <c r="AX65" s="16"/>
      <c r="AY65" s="16"/>
      <c r="AZ65" s="16"/>
      <c r="BA65" s="16"/>
      <c r="BB65" s="16"/>
      <c r="BC65" s="16"/>
      <c r="BD65" s="16"/>
      <c r="BE65" s="16"/>
      <c r="BF65" s="16"/>
      <c r="BG65" s="16"/>
      <c r="BH65" s="16"/>
      <c r="BI65" s="16"/>
      <c r="BJ65" s="16"/>
      <c r="BK65" s="16"/>
    </row>
    <row r="66" spans="1:63" x14ac:dyDescent="0.2">
      <c r="A66" s="54"/>
      <c r="B66" s="41" t="s">
        <v>56</v>
      </c>
      <c r="C66" s="42">
        <v>8.17</v>
      </c>
      <c r="D66" s="42">
        <v>9.33</v>
      </c>
      <c r="E66" s="42">
        <v>9.5299999999999994</v>
      </c>
      <c r="F66" s="42">
        <v>10.210000000000001</v>
      </c>
      <c r="G66" s="42">
        <v>11.2</v>
      </c>
      <c r="H66" s="42">
        <v>11.83</v>
      </c>
      <c r="I66" s="42">
        <v>15.91</v>
      </c>
      <c r="J66" s="42">
        <v>16.3</v>
      </c>
      <c r="K66" s="42" t="s">
        <v>1</v>
      </c>
      <c r="L66" s="42" t="s">
        <v>1</v>
      </c>
      <c r="M66" s="42">
        <v>22.44</v>
      </c>
      <c r="N66" s="42">
        <v>25.5</v>
      </c>
      <c r="O66" s="42">
        <v>25.2</v>
      </c>
      <c r="P66" s="42">
        <v>27.5</v>
      </c>
      <c r="Q66" s="42">
        <v>28.82</v>
      </c>
      <c r="R66" s="42">
        <v>30.5</v>
      </c>
      <c r="S66" s="42">
        <v>10.64</v>
      </c>
      <c r="T66" s="42">
        <v>11.33</v>
      </c>
      <c r="U66" s="42"/>
      <c r="V66" s="42"/>
      <c r="AS66" s="16"/>
      <c r="AT66" s="16"/>
      <c r="AU66" s="16"/>
      <c r="AV66" s="16"/>
      <c r="AW66" s="16"/>
      <c r="AX66" s="16"/>
      <c r="AY66" s="16"/>
      <c r="AZ66" s="16"/>
      <c r="BA66" s="16"/>
      <c r="BB66" s="16"/>
      <c r="BC66" s="16"/>
      <c r="BD66" s="16"/>
      <c r="BE66" s="16"/>
      <c r="BF66" s="16"/>
      <c r="BG66" s="16"/>
      <c r="BH66" s="16"/>
      <c r="BI66" s="16"/>
      <c r="BJ66" s="16"/>
      <c r="BK66" s="16"/>
    </row>
    <row r="67" spans="1:63" x14ac:dyDescent="0.2">
      <c r="A67" s="23"/>
      <c r="B67" s="14"/>
      <c r="C67" s="15"/>
      <c r="D67" s="15"/>
      <c r="E67" s="15"/>
      <c r="F67" s="15"/>
      <c r="G67" s="15"/>
      <c r="H67" s="15"/>
      <c r="I67" s="15"/>
      <c r="J67" s="15"/>
      <c r="K67" s="15"/>
      <c r="L67" s="15"/>
      <c r="M67" s="15"/>
      <c r="N67" s="15"/>
      <c r="O67" s="15"/>
      <c r="P67" s="15"/>
      <c r="Q67" s="15"/>
      <c r="R67" s="15"/>
      <c r="S67" s="15"/>
      <c r="T67" s="15"/>
      <c r="U67" s="15"/>
      <c r="V67" s="15"/>
      <c r="AS67" s="16"/>
      <c r="AT67" s="16"/>
      <c r="AU67" s="16"/>
      <c r="AV67" s="16"/>
      <c r="AW67" s="16"/>
      <c r="AX67" s="16"/>
      <c r="AY67" s="16"/>
      <c r="AZ67" s="16"/>
      <c r="BA67" s="16"/>
      <c r="BB67" s="16"/>
      <c r="BC67" s="16"/>
      <c r="BD67" s="16"/>
      <c r="BE67" s="16"/>
      <c r="BF67" s="16"/>
      <c r="BG67" s="16"/>
      <c r="BH67" s="16"/>
      <c r="BI67" s="16"/>
      <c r="BJ67" s="16"/>
      <c r="BK67" s="16"/>
    </row>
    <row r="68" spans="1:63" x14ac:dyDescent="0.2">
      <c r="A68" s="54">
        <v>2012</v>
      </c>
      <c r="B68" s="41" t="s">
        <v>57</v>
      </c>
      <c r="C68" s="42">
        <v>8.17</v>
      </c>
      <c r="D68" s="42">
        <v>9.33</v>
      </c>
      <c r="E68" s="42">
        <v>9.5299999999999994</v>
      </c>
      <c r="F68" s="42">
        <v>10.210000000000001</v>
      </c>
      <c r="G68" s="42">
        <v>11.2</v>
      </c>
      <c r="H68" s="42">
        <v>11.83</v>
      </c>
      <c r="I68" s="42">
        <v>15.91</v>
      </c>
      <c r="J68" s="42">
        <v>16.3</v>
      </c>
      <c r="K68" s="42" t="s">
        <v>1</v>
      </c>
      <c r="L68" s="42" t="s">
        <v>1</v>
      </c>
      <c r="M68" s="42">
        <v>22.44</v>
      </c>
      <c r="N68" s="42">
        <v>25.5</v>
      </c>
      <c r="O68" s="42">
        <v>25.2</v>
      </c>
      <c r="P68" s="42">
        <v>27.5</v>
      </c>
      <c r="Q68" s="42">
        <v>28.82</v>
      </c>
      <c r="R68" s="42">
        <v>30.5</v>
      </c>
      <c r="S68" s="42">
        <v>10.64</v>
      </c>
      <c r="T68" s="42">
        <v>11.33</v>
      </c>
      <c r="U68" s="42"/>
      <c r="V68" s="42"/>
      <c r="AS68" s="16"/>
      <c r="AT68" s="16"/>
      <c r="AU68" s="16"/>
      <c r="AV68" s="16"/>
      <c r="AW68" s="16"/>
      <c r="AX68" s="16"/>
      <c r="AY68" s="16"/>
      <c r="AZ68" s="16"/>
      <c r="BA68" s="16"/>
      <c r="BB68" s="16"/>
      <c r="BC68" s="16"/>
      <c r="BD68" s="16"/>
      <c r="BE68" s="16"/>
      <c r="BF68" s="16"/>
      <c r="BG68" s="16"/>
      <c r="BH68" s="16"/>
      <c r="BI68" s="16"/>
      <c r="BJ68" s="16"/>
      <c r="BK68" s="16"/>
    </row>
    <row r="69" spans="1:63" x14ac:dyDescent="0.2">
      <c r="A69" s="54"/>
      <c r="B69" s="41" t="s">
        <v>58</v>
      </c>
      <c r="C69" s="42">
        <v>8.17</v>
      </c>
      <c r="D69" s="42">
        <v>9.33</v>
      </c>
      <c r="E69" s="42">
        <v>9.5299999999999994</v>
      </c>
      <c r="F69" s="42">
        <v>10.210000000000001</v>
      </c>
      <c r="G69" s="42">
        <v>11.2</v>
      </c>
      <c r="H69" s="42">
        <v>11.83</v>
      </c>
      <c r="I69" s="42">
        <v>15.91</v>
      </c>
      <c r="J69" s="42">
        <v>16.3</v>
      </c>
      <c r="K69" s="42" t="s">
        <v>1</v>
      </c>
      <c r="L69" s="42" t="s">
        <v>1</v>
      </c>
      <c r="M69" s="42">
        <v>22.44</v>
      </c>
      <c r="N69" s="42">
        <v>25.5</v>
      </c>
      <c r="O69" s="42">
        <v>25.2</v>
      </c>
      <c r="P69" s="42">
        <v>27.5</v>
      </c>
      <c r="Q69" s="42">
        <v>28.82</v>
      </c>
      <c r="R69" s="42">
        <v>30.5</v>
      </c>
      <c r="S69" s="42">
        <v>10.64</v>
      </c>
      <c r="T69" s="42">
        <v>11.33</v>
      </c>
      <c r="U69" s="42"/>
      <c r="V69" s="42"/>
      <c r="AS69" s="16"/>
      <c r="AT69" s="16"/>
      <c r="AU69" s="16"/>
      <c r="AV69" s="16"/>
      <c r="AW69" s="16"/>
      <c r="AX69" s="16"/>
      <c r="AY69" s="16"/>
      <c r="AZ69" s="16"/>
      <c r="BA69" s="16"/>
      <c r="BB69" s="16"/>
      <c r="BC69" s="16"/>
      <c r="BD69" s="16"/>
      <c r="BE69" s="16"/>
      <c r="BF69" s="16"/>
      <c r="BG69" s="16"/>
      <c r="BH69" s="16"/>
      <c r="BI69" s="16"/>
      <c r="BJ69" s="16"/>
      <c r="BK69" s="16"/>
    </row>
    <row r="70" spans="1:63" x14ac:dyDescent="0.2">
      <c r="A70" s="54"/>
      <c r="B70" s="41" t="s">
        <v>59</v>
      </c>
      <c r="C70" s="42">
        <v>8.17</v>
      </c>
      <c r="D70" s="42">
        <v>9.33</v>
      </c>
      <c r="E70" s="42">
        <v>9.5299999999999994</v>
      </c>
      <c r="F70" s="42">
        <v>10.210000000000001</v>
      </c>
      <c r="G70" s="42">
        <v>11.2</v>
      </c>
      <c r="H70" s="42">
        <v>11.83</v>
      </c>
      <c r="I70" s="42">
        <v>15.91</v>
      </c>
      <c r="J70" s="42">
        <v>16.3</v>
      </c>
      <c r="K70" s="42" t="s">
        <v>1</v>
      </c>
      <c r="L70" s="42" t="s">
        <v>1</v>
      </c>
      <c r="M70" s="42">
        <v>22.44</v>
      </c>
      <c r="N70" s="42">
        <v>25.5</v>
      </c>
      <c r="O70" s="42">
        <v>25.2</v>
      </c>
      <c r="P70" s="42">
        <v>27.5</v>
      </c>
      <c r="Q70" s="42">
        <v>28.82</v>
      </c>
      <c r="R70" s="42">
        <v>30.5</v>
      </c>
      <c r="S70" s="42">
        <v>10.64</v>
      </c>
      <c r="T70" s="42">
        <v>11.33</v>
      </c>
      <c r="U70" s="42"/>
      <c r="V70" s="42"/>
      <c r="AS70" s="16"/>
      <c r="AT70" s="16"/>
      <c r="AU70" s="16"/>
      <c r="AV70" s="16"/>
      <c r="AW70" s="16"/>
      <c r="AX70" s="16"/>
      <c r="AY70" s="16"/>
      <c r="AZ70" s="16"/>
      <c r="BA70" s="16"/>
      <c r="BB70" s="16"/>
      <c r="BC70" s="16"/>
      <c r="BD70" s="16"/>
      <c r="BE70" s="16"/>
      <c r="BF70" s="16"/>
      <c r="BG70" s="16"/>
      <c r="BH70" s="16"/>
      <c r="BI70" s="16"/>
      <c r="BJ70" s="16"/>
      <c r="BK70" s="16"/>
    </row>
    <row r="71" spans="1:63" x14ac:dyDescent="0.2">
      <c r="A71" s="54"/>
      <c r="B71" s="41" t="s">
        <v>60</v>
      </c>
      <c r="C71" s="42">
        <v>8.17</v>
      </c>
      <c r="D71" s="42">
        <v>9.33</v>
      </c>
      <c r="E71" s="42">
        <v>9.5299999999999994</v>
      </c>
      <c r="F71" s="42">
        <v>10.210000000000001</v>
      </c>
      <c r="G71" s="42">
        <v>11.2</v>
      </c>
      <c r="H71" s="42">
        <v>11.83</v>
      </c>
      <c r="I71" s="42">
        <v>15.91</v>
      </c>
      <c r="J71" s="42">
        <v>16.3</v>
      </c>
      <c r="K71" s="42" t="s">
        <v>1</v>
      </c>
      <c r="L71" s="42" t="s">
        <v>1</v>
      </c>
      <c r="M71" s="42">
        <v>22.44</v>
      </c>
      <c r="N71" s="42">
        <v>25.5</v>
      </c>
      <c r="O71" s="42">
        <v>25.2</v>
      </c>
      <c r="P71" s="42">
        <v>27.5</v>
      </c>
      <c r="Q71" s="42">
        <v>28.82</v>
      </c>
      <c r="R71" s="42">
        <v>30.5</v>
      </c>
      <c r="S71" s="42">
        <v>10.64</v>
      </c>
      <c r="T71" s="42">
        <v>11.33</v>
      </c>
      <c r="U71" s="42"/>
      <c r="V71" s="42"/>
      <c r="AS71" s="16"/>
      <c r="AT71" s="16"/>
      <c r="AU71" s="16"/>
      <c r="AV71" s="16"/>
      <c r="AW71" s="16"/>
      <c r="AX71" s="16"/>
      <c r="AY71" s="16"/>
      <c r="AZ71" s="16"/>
      <c r="BA71" s="16"/>
      <c r="BB71" s="16"/>
      <c r="BC71" s="16"/>
      <c r="BD71" s="16"/>
      <c r="BE71" s="16"/>
      <c r="BF71" s="16"/>
      <c r="BG71" s="16"/>
      <c r="BH71" s="16"/>
      <c r="BI71" s="16"/>
      <c r="BJ71" s="16"/>
      <c r="BK71" s="16"/>
    </row>
    <row r="72" spans="1:63" x14ac:dyDescent="0.2">
      <c r="A72" s="54"/>
      <c r="B72" s="41" t="s">
        <v>51</v>
      </c>
      <c r="C72" s="42">
        <v>8.17</v>
      </c>
      <c r="D72" s="42">
        <v>9.33</v>
      </c>
      <c r="E72" s="42">
        <v>9.5299999999999994</v>
      </c>
      <c r="F72" s="42">
        <v>10.210000000000001</v>
      </c>
      <c r="G72" s="42">
        <v>11.2</v>
      </c>
      <c r="H72" s="42">
        <v>11.83</v>
      </c>
      <c r="I72" s="42">
        <v>15.91</v>
      </c>
      <c r="J72" s="42">
        <v>16.3</v>
      </c>
      <c r="K72" s="42" t="s">
        <v>1</v>
      </c>
      <c r="L72" s="42" t="s">
        <v>1</v>
      </c>
      <c r="M72" s="42">
        <v>22.44</v>
      </c>
      <c r="N72" s="42">
        <v>25.5</v>
      </c>
      <c r="O72" s="42">
        <v>25.2</v>
      </c>
      <c r="P72" s="42">
        <v>27.5</v>
      </c>
      <c r="Q72" s="42">
        <v>28.82</v>
      </c>
      <c r="R72" s="42">
        <v>30.5</v>
      </c>
      <c r="S72" s="42">
        <v>10.64</v>
      </c>
      <c r="T72" s="42">
        <v>11.33</v>
      </c>
      <c r="U72" s="42"/>
      <c r="V72" s="42"/>
      <c r="AS72" s="16"/>
      <c r="AT72" s="16"/>
      <c r="AU72" s="16"/>
      <c r="AV72" s="16"/>
      <c r="AW72" s="16"/>
      <c r="AX72" s="16"/>
      <c r="AY72" s="16"/>
      <c r="AZ72" s="16"/>
      <c r="BA72" s="16"/>
      <c r="BB72" s="16"/>
      <c r="BC72" s="16"/>
      <c r="BD72" s="16"/>
      <c r="BE72" s="16"/>
      <c r="BF72" s="16"/>
      <c r="BG72" s="16"/>
      <c r="BH72" s="16"/>
      <c r="BI72" s="16"/>
      <c r="BJ72" s="16"/>
      <c r="BK72" s="16"/>
    </row>
    <row r="73" spans="1:63" x14ac:dyDescent="0.2">
      <c r="A73" s="54"/>
      <c r="B73" s="41" t="s">
        <v>61</v>
      </c>
      <c r="C73" s="42">
        <v>8.17</v>
      </c>
      <c r="D73" s="42">
        <v>9.33</v>
      </c>
      <c r="E73" s="42">
        <v>9.5299999999999994</v>
      </c>
      <c r="F73" s="42">
        <v>10.210000000000001</v>
      </c>
      <c r="G73" s="42">
        <v>11.2</v>
      </c>
      <c r="H73" s="42">
        <v>11.83</v>
      </c>
      <c r="I73" s="42">
        <v>15.91</v>
      </c>
      <c r="J73" s="42">
        <v>16.3</v>
      </c>
      <c r="K73" s="42" t="s">
        <v>1</v>
      </c>
      <c r="L73" s="42" t="s">
        <v>1</v>
      </c>
      <c r="M73" s="42">
        <v>22.44</v>
      </c>
      <c r="N73" s="42">
        <v>25.5</v>
      </c>
      <c r="O73" s="42">
        <v>25.2</v>
      </c>
      <c r="P73" s="42">
        <v>27.5</v>
      </c>
      <c r="Q73" s="42">
        <v>28.82</v>
      </c>
      <c r="R73" s="42">
        <v>30.5</v>
      </c>
      <c r="S73" s="42">
        <v>10.64</v>
      </c>
      <c r="T73" s="42">
        <v>11.33</v>
      </c>
      <c r="U73" s="42"/>
      <c r="V73" s="42"/>
      <c r="AS73" s="16"/>
      <c r="AT73" s="16"/>
      <c r="AU73" s="16"/>
      <c r="AV73" s="16"/>
      <c r="AW73" s="16"/>
      <c r="AX73" s="16"/>
      <c r="AY73" s="16"/>
      <c r="AZ73" s="16"/>
      <c r="BA73" s="16"/>
      <c r="BB73" s="16"/>
      <c r="BC73" s="16"/>
      <c r="BD73" s="16"/>
      <c r="BE73" s="16"/>
      <c r="BF73" s="16"/>
      <c r="BG73" s="16"/>
      <c r="BH73" s="16"/>
      <c r="BI73" s="16"/>
      <c r="BJ73" s="16"/>
      <c r="BK73" s="16"/>
    </row>
    <row r="74" spans="1:63" x14ac:dyDescent="0.2">
      <c r="A74" s="54"/>
      <c r="B74" s="41" t="s">
        <v>52</v>
      </c>
      <c r="C74" s="42">
        <v>8.17</v>
      </c>
      <c r="D74" s="42">
        <v>9.33</v>
      </c>
      <c r="E74" s="42">
        <v>9.5299999999999994</v>
      </c>
      <c r="F74" s="42">
        <v>10.210000000000001</v>
      </c>
      <c r="G74" s="42">
        <v>11.2</v>
      </c>
      <c r="H74" s="42">
        <v>11.83</v>
      </c>
      <c r="I74" s="42">
        <v>15.91</v>
      </c>
      <c r="J74" s="42">
        <v>16.3</v>
      </c>
      <c r="K74" s="42" t="s">
        <v>1</v>
      </c>
      <c r="L74" s="42" t="s">
        <v>1</v>
      </c>
      <c r="M74" s="42">
        <v>22.44</v>
      </c>
      <c r="N74" s="42">
        <v>25.5</v>
      </c>
      <c r="O74" s="42">
        <v>25.2</v>
      </c>
      <c r="P74" s="42">
        <v>27.5</v>
      </c>
      <c r="Q74" s="42">
        <v>28.82</v>
      </c>
      <c r="R74" s="42">
        <v>30.5</v>
      </c>
      <c r="S74" s="42">
        <v>10.64</v>
      </c>
      <c r="T74" s="42">
        <v>11.33</v>
      </c>
      <c r="U74" s="42"/>
      <c r="V74" s="42"/>
      <c r="AS74" s="16"/>
      <c r="AT74" s="16"/>
      <c r="AU74" s="16"/>
      <c r="AV74" s="16"/>
      <c r="AW74" s="16"/>
      <c r="AX74" s="16"/>
      <c r="AY74" s="16"/>
      <c r="AZ74" s="16"/>
      <c r="BA74" s="16"/>
      <c r="BB74" s="16"/>
      <c r="BC74" s="16"/>
      <c r="BD74" s="16"/>
      <c r="BE74" s="16"/>
      <c r="BF74" s="16"/>
      <c r="BG74" s="16"/>
      <c r="BH74" s="16"/>
      <c r="BI74" s="16"/>
      <c r="BJ74" s="16"/>
      <c r="BK74" s="16"/>
    </row>
    <row r="75" spans="1:63" x14ac:dyDescent="0.2">
      <c r="A75" s="54"/>
      <c r="B75" s="41" t="s">
        <v>53</v>
      </c>
      <c r="C75" s="42">
        <v>8.17</v>
      </c>
      <c r="D75" s="42">
        <v>9.33</v>
      </c>
      <c r="E75" s="42">
        <v>9.5299999999999994</v>
      </c>
      <c r="F75" s="42">
        <v>10.210000000000001</v>
      </c>
      <c r="G75" s="42">
        <v>11.2</v>
      </c>
      <c r="H75" s="42">
        <v>11.83</v>
      </c>
      <c r="I75" s="42">
        <v>15.91</v>
      </c>
      <c r="J75" s="42">
        <v>16.3</v>
      </c>
      <c r="K75" s="42" t="s">
        <v>1</v>
      </c>
      <c r="L75" s="42" t="s">
        <v>1</v>
      </c>
      <c r="M75" s="42">
        <v>22.44</v>
      </c>
      <c r="N75" s="42">
        <v>25.5</v>
      </c>
      <c r="O75" s="42">
        <v>25.2</v>
      </c>
      <c r="P75" s="42">
        <v>27.5</v>
      </c>
      <c r="Q75" s="42">
        <v>28.82</v>
      </c>
      <c r="R75" s="42">
        <v>30.5</v>
      </c>
      <c r="S75" s="42">
        <v>10.64</v>
      </c>
      <c r="T75" s="42">
        <v>11.33</v>
      </c>
      <c r="U75" s="42"/>
      <c r="V75" s="42"/>
      <c r="AM75" s="4">
        <f>760-AM76</f>
        <v>217</v>
      </c>
      <c r="AN75" s="4">
        <f>180-AM75</f>
        <v>-37</v>
      </c>
      <c r="AS75" s="16"/>
      <c r="AT75" s="16"/>
      <c r="AU75" s="16"/>
      <c r="AV75" s="16"/>
      <c r="AW75" s="16"/>
      <c r="AX75" s="16"/>
      <c r="AY75" s="16"/>
      <c r="AZ75" s="16"/>
      <c r="BA75" s="16"/>
      <c r="BB75" s="16"/>
      <c r="BC75" s="16"/>
      <c r="BD75" s="16"/>
      <c r="BE75" s="16"/>
      <c r="BF75" s="16"/>
      <c r="BG75" s="16"/>
      <c r="BH75" s="16"/>
      <c r="BI75" s="16"/>
      <c r="BJ75" s="16"/>
      <c r="BK75" s="16"/>
    </row>
    <row r="76" spans="1:63" x14ac:dyDescent="0.2">
      <c r="A76" s="54"/>
      <c r="B76" s="41" t="s">
        <v>54</v>
      </c>
      <c r="C76" s="42">
        <v>8.17</v>
      </c>
      <c r="D76" s="42">
        <v>9.33</v>
      </c>
      <c r="E76" s="42">
        <v>9.5299999999999994</v>
      </c>
      <c r="F76" s="42">
        <v>10.210000000000001</v>
      </c>
      <c r="G76" s="42">
        <v>11.2</v>
      </c>
      <c r="H76" s="42">
        <v>11.83</v>
      </c>
      <c r="I76" s="42">
        <v>15.91</v>
      </c>
      <c r="J76" s="42">
        <v>16.3</v>
      </c>
      <c r="K76" s="42" t="s">
        <v>1</v>
      </c>
      <c r="L76" s="42" t="s">
        <v>1</v>
      </c>
      <c r="M76" s="42">
        <v>22.44</v>
      </c>
      <c r="N76" s="42">
        <v>25.5</v>
      </c>
      <c r="O76" s="42">
        <v>25.2</v>
      </c>
      <c r="P76" s="42">
        <v>27.5</v>
      </c>
      <c r="Q76" s="42">
        <v>28.82</v>
      </c>
      <c r="R76" s="42">
        <v>30.5</v>
      </c>
      <c r="S76" s="42">
        <v>10.64</v>
      </c>
      <c r="T76" s="42">
        <v>11.33</v>
      </c>
      <c r="U76" s="42"/>
      <c r="V76" s="42"/>
      <c r="AM76" s="4">
        <f>310+83+113+37</f>
        <v>543</v>
      </c>
      <c r="AS76" s="16"/>
      <c r="AT76" s="16"/>
      <c r="AU76" s="16"/>
      <c r="AV76" s="16"/>
      <c r="AW76" s="16"/>
      <c r="AX76" s="16"/>
      <c r="AY76" s="16"/>
      <c r="AZ76" s="16"/>
      <c r="BA76" s="16"/>
      <c r="BB76" s="16"/>
      <c r="BC76" s="16"/>
      <c r="BD76" s="16"/>
      <c r="BE76" s="16"/>
      <c r="BF76" s="16"/>
      <c r="BG76" s="16"/>
      <c r="BH76" s="16"/>
      <c r="BI76" s="16"/>
      <c r="BJ76" s="16"/>
      <c r="BK76" s="16"/>
    </row>
    <row r="77" spans="1:63" x14ac:dyDescent="0.2">
      <c r="A77" s="54"/>
      <c r="B77" s="41" t="s">
        <v>62</v>
      </c>
      <c r="C77" s="42">
        <v>8.17</v>
      </c>
      <c r="D77" s="42">
        <v>9.33</v>
      </c>
      <c r="E77" s="42">
        <v>9.5299999999999994</v>
      </c>
      <c r="F77" s="42">
        <v>10.210000000000001</v>
      </c>
      <c r="G77" s="42">
        <v>11.2</v>
      </c>
      <c r="H77" s="42">
        <v>11.83</v>
      </c>
      <c r="I77" s="42">
        <v>15.91</v>
      </c>
      <c r="J77" s="42">
        <v>16.3</v>
      </c>
      <c r="K77" s="42" t="s">
        <v>1</v>
      </c>
      <c r="L77" s="42" t="s">
        <v>1</v>
      </c>
      <c r="M77" s="42">
        <v>22.44</v>
      </c>
      <c r="N77" s="42">
        <v>25.5</v>
      </c>
      <c r="O77" s="42">
        <v>25.2</v>
      </c>
      <c r="P77" s="42">
        <v>27.5</v>
      </c>
      <c r="Q77" s="42">
        <v>28.82</v>
      </c>
      <c r="R77" s="42">
        <v>30.5</v>
      </c>
      <c r="S77" s="42">
        <v>10.64</v>
      </c>
      <c r="T77" s="42">
        <v>11.33</v>
      </c>
      <c r="U77" s="42"/>
      <c r="V77" s="42"/>
      <c r="AS77" s="16"/>
      <c r="AT77" s="16"/>
      <c r="AU77" s="16"/>
      <c r="AV77" s="16"/>
      <c r="AW77" s="16"/>
      <c r="AX77" s="16"/>
      <c r="AY77" s="16"/>
      <c r="AZ77" s="16"/>
      <c r="BA77" s="16"/>
      <c r="BB77" s="16"/>
      <c r="BC77" s="16"/>
      <c r="BD77" s="16"/>
      <c r="BE77" s="16"/>
      <c r="BF77" s="16"/>
      <c r="BG77" s="16"/>
      <c r="BH77" s="16"/>
      <c r="BI77" s="16"/>
      <c r="BJ77" s="16"/>
      <c r="BK77" s="16"/>
    </row>
    <row r="78" spans="1:63" x14ac:dyDescent="0.2">
      <c r="A78" s="54"/>
      <c r="B78" s="41" t="s">
        <v>55</v>
      </c>
      <c r="C78" s="42">
        <v>8.17</v>
      </c>
      <c r="D78" s="42">
        <v>9.33</v>
      </c>
      <c r="E78" s="42">
        <v>9.5299999999999994</v>
      </c>
      <c r="F78" s="42">
        <v>10.210000000000001</v>
      </c>
      <c r="G78" s="42">
        <v>11.2</v>
      </c>
      <c r="H78" s="42">
        <v>11.83</v>
      </c>
      <c r="I78" s="42">
        <v>15.91</v>
      </c>
      <c r="J78" s="42">
        <v>16.3</v>
      </c>
      <c r="K78" s="42" t="s">
        <v>1</v>
      </c>
      <c r="L78" s="42" t="s">
        <v>1</v>
      </c>
      <c r="M78" s="42">
        <v>22.44</v>
      </c>
      <c r="N78" s="42">
        <v>25.5</v>
      </c>
      <c r="O78" s="42">
        <v>25.2</v>
      </c>
      <c r="P78" s="42">
        <v>27.5</v>
      </c>
      <c r="Q78" s="42">
        <v>28.82</v>
      </c>
      <c r="R78" s="42">
        <v>30.5</v>
      </c>
      <c r="S78" s="42">
        <v>10.64</v>
      </c>
      <c r="T78" s="42">
        <v>11.33</v>
      </c>
      <c r="U78" s="42"/>
      <c r="V78" s="42"/>
      <c r="AS78" s="16"/>
      <c r="AT78" s="16"/>
      <c r="AU78" s="16"/>
      <c r="AV78" s="16"/>
      <c r="AW78" s="16"/>
      <c r="AX78" s="16"/>
      <c r="AY78" s="16"/>
      <c r="AZ78" s="16"/>
      <c r="BA78" s="16"/>
      <c r="BB78" s="16"/>
      <c r="BC78" s="16"/>
      <c r="BD78" s="16"/>
      <c r="BE78" s="16"/>
      <c r="BF78" s="16"/>
      <c r="BG78" s="16"/>
      <c r="BH78" s="16"/>
      <c r="BI78" s="16"/>
      <c r="BJ78" s="16"/>
      <c r="BK78" s="16"/>
    </row>
    <row r="79" spans="1:63" x14ac:dyDescent="0.2">
      <c r="A79" s="54"/>
      <c r="B79" s="41" t="s">
        <v>56</v>
      </c>
      <c r="C79" s="42">
        <v>8.17</v>
      </c>
      <c r="D79" s="42">
        <v>9.33</v>
      </c>
      <c r="E79" s="42">
        <v>9.5299999999999994</v>
      </c>
      <c r="F79" s="42">
        <v>10.210000000000001</v>
      </c>
      <c r="G79" s="42">
        <v>11.2</v>
      </c>
      <c r="H79" s="42">
        <v>11.83</v>
      </c>
      <c r="I79" s="42">
        <v>15.91</v>
      </c>
      <c r="J79" s="42">
        <v>16.3</v>
      </c>
      <c r="K79" s="42" t="s">
        <v>1</v>
      </c>
      <c r="L79" s="42" t="s">
        <v>1</v>
      </c>
      <c r="M79" s="42">
        <v>22.44</v>
      </c>
      <c r="N79" s="42">
        <v>25.5</v>
      </c>
      <c r="O79" s="42">
        <v>25.2</v>
      </c>
      <c r="P79" s="42">
        <v>27.5</v>
      </c>
      <c r="Q79" s="42">
        <v>28.82</v>
      </c>
      <c r="R79" s="42">
        <v>30.5</v>
      </c>
      <c r="S79" s="42">
        <v>10.64</v>
      </c>
      <c r="T79" s="42">
        <v>11.33</v>
      </c>
      <c r="U79" s="42"/>
      <c r="V79" s="42"/>
      <c r="AS79" s="16"/>
      <c r="AT79" s="16"/>
      <c r="AU79" s="16"/>
      <c r="AV79" s="16"/>
      <c r="AW79" s="16"/>
      <c r="AX79" s="16"/>
      <c r="AY79" s="16"/>
      <c r="AZ79" s="16"/>
      <c r="BA79" s="16"/>
      <c r="BB79" s="16"/>
      <c r="BC79" s="16"/>
      <c r="BD79" s="16"/>
      <c r="BE79" s="16"/>
      <c r="BF79" s="16"/>
      <c r="BG79" s="16"/>
      <c r="BH79" s="16"/>
      <c r="BI79" s="16"/>
      <c r="BJ79" s="16"/>
      <c r="BK79" s="16"/>
    </row>
    <row r="80" spans="1:63" s="24" customFormat="1" x14ac:dyDescent="0.2">
      <c r="A80" s="31"/>
      <c r="B80" s="28"/>
      <c r="C80" s="29"/>
      <c r="D80" s="29"/>
      <c r="E80" s="29"/>
      <c r="F80" s="29"/>
      <c r="G80" s="29"/>
      <c r="H80" s="29"/>
      <c r="I80" s="29"/>
      <c r="J80" s="29"/>
      <c r="K80" s="29"/>
      <c r="L80" s="29"/>
      <c r="M80" s="29"/>
      <c r="N80" s="29"/>
      <c r="O80" s="29"/>
      <c r="P80" s="29"/>
      <c r="Q80" s="29"/>
      <c r="R80" s="29"/>
      <c r="S80" s="29"/>
      <c r="T80" s="29"/>
      <c r="U80" s="29"/>
      <c r="V80" s="29"/>
      <c r="AS80" s="25"/>
      <c r="AT80" s="25"/>
      <c r="AU80" s="25"/>
      <c r="AV80" s="25"/>
      <c r="AW80" s="25"/>
      <c r="AX80" s="25"/>
      <c r="AY80" s="25"/>
      <c r="AZ80" s="25"/>
      <c r="BA80" s="25"/>
      <c r="BB80" s="25"/>
      <c r="BC80" s="25"/>
      <c r="BD80" s="25"/>
      <c r="BE80" s="25"/>
      <c r="BF80" s="25"/>
      <c r="BG80" s="25"/>
      <c r="BH80" s="25"/>
      <c r="BI80" s="25"/>
      <c r="BJ80" s="25"/>
      <c r="BK80" s="25"/>
    </row>
    <row r="81" spans="1:63" s="24" customFormat="1" x14ac:dyDescent="0.2">
      <c r="A81" s="54">
        <v>2013</v>
      </c>
      <c r="B81" s="41" t="s">
        <v>57</v>
      </c>
      <c r="C81" s="42">
        <v>8.17</v>
      </c>
      <c r="D81" s="42">
        <v>9.33</v>
      </c>
      <c r="E81" s="42">
        <v>9.5299999999999994</v>
      </c>
      <c r="F81" s="42">
        <v>10.210000000000001</v>
      </c>
      <c r="G81" s="42">
        <v>11.2</v>
      </c>
      <c r="H81" s="42">
        <v>11.83</v>
      </c>
      <c r="I81" s="42">
        <v>15.91</v>
      </c>
      <c r="J81" s="42">
        <v>16.3</v>
      </c>
      <c r="K81" s="42" t="s">
        <v>1</v>
      </c>
      <c r="L81" s="42" t="s">
        <v>1</v>
      </c>
      <c r="M81" s="42">
        <v>22.44</v>
      </c>
      <c r="N81" s="42">
        <v>25.5</v>
      </c>
      <c r="O81" s="42">
        <v>25.2</v>
      </c>
      <c r="P81" s="42">
        <v>27.5</v>
      </c>
      <c r="Q81" s="42">
        <v>28.82</v>
      </c>
      <c r="R81" s="42">
        <v>30.5</v>
      </c>
      <c r="S81" s="42">
        <v>10.64</v>
      </c>
      <c r="T81" s="42">
        <v>11.33</v>
      </c>
      <c r="U81" s="42"/>
      <c r="V81" s="42"/>
      <c r="AS81" s="25"/>
      <c r="AT81" s="25"/>
      <c r="AU81" s="25"/>
      <c r="AV81" s="25"/>
      <c r="AW81" s="25"/>
      <c r="AX81" s="25"/>
      <c r="AY81" s="25"/>
      <c r="AZ81" s="25"/>
      <c r="BA81" s="25"/>
      <c r="BB81" s="25"/>
      <c r="BC81" s="25"/>
      <c r="BD81" s="25"/>
      <c r="BE81" s="25"/>
      <c r="BF81" s="25"/>
      <c r="BG81" s="25"/>
      <c r="BH81" s="25"/>
      <c r="BI81" s="25"/>
      <c r="BJ81" s="25"/>
      <c r="BK81" s="25"/>
    </row>
    <row r="82" spans="1:63" s="24" customFormat="1" x14ac:dyDescent="0.2">
      <c r="A82" s="54"/>
      <c r="B82" s="41" t="s">
        <v>58</v>
      </c>
      <c r="C82" s="42">
        <v>8.17</v>
      </c>
      <c r="D82" s="42">
        <v>9.33</v>
      </c>
      <c r="E82" s="42">
        <v>9.5299999999999994</v>
      </c>
      <c r="F82" s="42">
        <v>10.210000000000001</v>
      </c>
      <c r="G82" s="42">
        <v>11.2</v>
      </c>
      <c r="H82" s="42">
        <v>11.83</v>
      </c>
      <c r="I82" s="42">
        <v>15.91</v>
      </c>
      <c r="J82" s="42">
        <v>16.3</v>
      </c>
      <c r="K82" s="42" t="s">
        <v>1</v>
      </c>
      <c r="L82" s="42" t="s">
        <v>1</v>
      </c>
      <c r="M82" s="42">
        <v>22.44</v>
      </c>
      <c r="N82" s="42">
        <v>25.5</v>
      </c>
      <c r="O82" s="42">
        <v>25.2</v>
      </c>
      <c r="P82" s="42">
        <v>27.5</v>
      </c>
      <c r="Q82" s="42">
        <v>28.82</v>
      </c>
      <c r="R82" s="42">
        <v>30.5</v>
      </c>
      <c r="S82" s="42">
        <v>10.64</v>
      </c>
      <c r="T82" s="42">
        <v>11.33</v>
      </c>
      <c r="U82" s="42"/>
      <c r="V82" s="42"/>
      <c r="AS82" s="25"/>
      <c r="AT82" s="25"/>
      <c r="AU82" s="25"/>
      <c r="AV82" s="25"/>
      <c r="AW82" s="25"/>
      <c r="AX82" s="25"/>
      <c r="AY82" s="25"/>
      <c r="AZ82" s="25"/>
      <c r="BA82" s="25"/>
      <c r="BB82" s="25"/>
      <c r="BC82" s="25"/>
      <c r="BD82" s="25"/>
      <c r="BE82" s="25"/>
      <c r="BF82" s="25"/>
      <c r="BG82" s="25"/>
      <c r="BH82" s="25"/>
      <c r="BI82" s="25"/>
      <c r="BJ82" s="25"/>
      <c r="BK82" s="25"/>
    </row>
    <row r="83" spans="1:63" s="24" customFormat="1" x14ac:dyDescent="0.2">
      <c r="A83" s="54"/>
      <c r="B83" s="41" t="s">
        <v>59</v>
      </c>
      <c r="C83" s="42">
        <v>8.17</v>
      </c>
      <c r="D83" s="42">
        <v>9.33</v>
      </c>
      <c r="E83" s="42">
        <v>9.5299999999999994</v>
      </c>
      <c r="F83" s="42">
        <v>10.210000000000001</v>
      </c>
      <c r="G83" s="42">
        <v>11.2</v>
      </c>
      <c r="H83" s="42">
        <v>11.83</v>
      </c>
      <c r="I83" s="42">
        <v>15.91</v>
      </c>
      <c r="J83" s="42">
        <v>16.3</v>
      </c>
      <c r="K83" s="42" t="s">
        <v>1</v>
      </c>
      <c r="L83" s="42" t="s">
        <v>1</v>
      </c>
      <c r="M83" s="42">
        <v>22.44</v>
      </c>
      <c r="N83" s="42">
        <v>25.5</v>
      </c>
      <c r="O83" s="42">
        <v>25.2</v>
      </c>
      <c r="P83" s="42">
        <v>27.5</v>
      </c>
      <c r="Q83" s="42">
        <v>28.82</v>
      </c>
      <c r="R83" s="42">
        <v>30.5</v>
      </c>
      <c r="S83" s="42">
        <v>10.64</v>
      </c>
      <c r="T83" s="42">
        <v>11.33</v>
      </c>
      <c r="U83" s="42"/>
      <c r="V83" s="42"/>
      <c r="AS83" s="25"/>
      <c r="AT83" s="25"/>
      <c r="AU83" s="25"/>
      <c r="AV83" s="25"/>
      <c r="AW83" s="25"/>
      <c r="AX83" s="25"/>
      <c r="AY83" s="25"/>
      <c r="AZ83" s="25"/>
      <c r="BA83" s="25"/>
      <c r="BB83" s="25"/>
      <c r="BC83" s="25"/>
      <c r="BD83" s="25"/>
      <c r="BE83" s="25"/>
      <c r="BF83" s="25"/>
      <c r="BG83" s="25"/>
      <c r="BH83" s="25"/>
      <c r="BI83" s="25"/>
      <c r="BJ83" s="25"/>
      <c r="BK83" s="25"/>
    </row>
    <row r="84" spans="1:63" s="24" customFormat="1" x14ac:dyDescent="0.2">
      <c r="A84" s="54"/>
      <c r="B84" s="41" t="s">
        <v>60</v>
      </c>
      <c r="C84" s="42">
        <v>8.17</v>
      </c>
      <c r="D84" s="42">
        <v>9.33</v>
      </c>
      <c r="E84" s="42">
        <v>9.5299999999999994</v>
      </c>
      <c r="F84" s="42">
        <v>10.210000000000001</v>
      </c>
      <c r="G84" s="42">
        <v>11.2</v>
      </c>
      <c r="H84" s="42">
        <v>11.83</v>
      </c>
      <c r="I84" s="42">
        <v>15.91</v>
      </c>
      <c r="J84" s="42">
        <v>16.3</v>
      </c>
      <c r="K84" s="42" t="s">
        <v>1</v>
      </c>
      <c r="L84" s="42" t="s">
        <v>1</v>
      </c>
      <c r="M84" s="42">
        <v>22.44</v>
      </c>
      <c r="N84" s="42">
        <v>25.5</v>
      </c>
      <c r="O84" s="42">
        <v>25.2</v>
      </c>
      <c r="P84" s="42">
        <v>27.5</v>
      </c>
      <c r="Q84" s="42">
        <v>28.82</v>
      </c>
      <c r="R84" s="42">
        <v>30.5</v>
      </c>
      <c r="S84" s="42">
        <v>10.64</v>
      </c>
      <c r="T84" s="42">
        <v>11.33</v>
      </c>
      <c r="U84" s="42"/>
      <c r="V84" s="42"/>
      <c r="AS84" s="25"/>
      <c r="AT84" s="25"/>
      <c r="AU84" s="25"/>
      <c r="AV84" s="25"/>
      <c r="AW84" s="25"/>
      <c r="AX84" s="25"/>
      <c r="AY84" s="25"/>
      <c r="AZ84" s="25"/>
      <c r="BA84" s="25"/>
      <c r="BB84" s="25"/>
      <c r="BC84" s="25"/>
      <c r="BD84" s="25"/>
      <c r="BE84" s="25"/>
      <c r="BF84" s="25"/>
      <c r="BG84" s="25"/>
      <c r="BH84" s="25"/>
      <c r="BI84" s="25"/>
      <c r="BJ84" s="25"/>
      <c r="BK84" s="25"/>
    </row>
    <row r="85" spans="1:63" s="24" customFormat="1" x14ac:dyDescent="0.2">
      <c r="A85" s="54"/>
      <c r="B85" s="41" t="s">
        <v>51</v>
      </c>
      <c r="C85" s="42">
        <v>8.17</v>
      </c>
      <c r="D85" s="42">
        <v>9.33</v>
      </c>
      <c r="E85" s="42">
        <v>9.5299999999999994</v>
      </c>
      <c r="F85" s="42">
        <v>10.210000000000001</v>
      </c>
      <c r="G85" s="42">
        <v>11.2</v>
      </c>
      <c r="H85" s="42">
        <v>11.83</v>
      </c>
      <c r="I85" s="42">
        <v>15.91</v>
      </c>
      <c r="J85" s="42">
        <v>16.3</v>
      </c>
      <c r="K85" s="42" t="s">
        <v>1</v>
      </c>
      <c r="L85" s="42" t="s">
        <v>1</v>
      </c>
      <c r="M85" s="42">
        <v>22.44</v>
      </c>
      <c r="N85" s="42">
        <v>25.5</v>
      </c>
      <c r="O85" s="42">
        <v>25.2</v>
      </c>
      <c r="P85" s="42">
        <v>27.5</v>
      </c>
      <c r="Q85" s="42">
        <v>28.82</v>
      </c>
      <c r="R85" s="42">
        <v>30.5</v>
      </c>
      <c r="S85" s="42">
        <v>10.64</v>
      </c>
      <c r="T85" s="42">
        <v>11.33</v>
      </c>
      <c r="U85" s="42"/>
      <c r="V85" s="42"/>
      <c r="AS85" s="25"/>
      <c r="AT85" s="25"/>
      <c r="AU85" s="25"/>
      <c r="AV85" s="25"/>
      <c r="AW85" s="25"/>
      <c r="AX85" s="25"/>
      <c r="AY85" s="25"/>
      <c r="AZ85" s="25"/>
      <c r="BA85" s="25"/>
      <c r="BB85" s="25"/>
      <c r="BC85" s="25"/>
      <c r="BD85" s="25"/>
      <c r="BE85" s="25"/>
      <c r="BF85" s="25"/>
      <c r="BG85" s="25"/>
      <c r="BH85" s="25"/>
      <c r="BI85" s="25"/>
      <c r="BJ85" s="25"/>
      <c r="BK85" s="25"/>
    </row>
    <row r="86" spans="1:63" s="24" customFormat="1" x14ac:dyDescent="0.2">
      <c r="A86" s="54"/>
      <c r="B86" s="41" t="s">
        <v>61</v>
      </c>
      <c r="C86" s="42">
        <v>8.17</v>
      </c>
      <c r="D86" s="42">
        <v>9.33</v>
      </c>
      <c r="E86" s="42">
        <v>9.5299999999999994</v>
      </c>
      <c r="F86" s="42">
        <v>10.210000000000001</v>
      </c>
      <c r="G86" s="42">
        <v>11.2</v>
      </c>
      <c r="H86" s="42">
        <v>11.83</v>
      </c>
      <c r="I86" s="42">
        <v>15.91</v>
      </c>
      <c r="J86" s="42">
        <v>16.3</v>
      </c>
      <c r="K86" s="42" t="s">
        <v>1</v>
      </c>
      <c r="L86" s="42" t="s">
        <v>1</v>
      </c>
      <c r="M86" s="42">
        <v>22.44</v>
      </c>
      <c r="N86" s="42">
        <v>25.5</v>
      </c>
      <c r="O86" s="42">
        <v>25.2</v>
      </c>
      <c r="P86" s="42">
        <v>27.5</v>
      </c>
      <c r="Q86" s="42">
        <v>28.82</v>
      </c>
      <c r="R86" s="42">
        <v>30.5</v>
      </c>
      <c r="S86" s="42">
        <v>10.64</v>
      </c>
      <c r="T86" s="42">
        <v>11.33</v>
      </c>
      <c r="U86" s="42"/>
      <c r="V86" s="42"/>
      <c r="AS86" s="25"/>
      <c r="AT86" s="25"/>
      <c r="AU86" s="25"/>
      <c r="AV86" s="25"/>
      <c r="AW86" s="25"/>
      <c r="AX86" s="25"/>
      <c r="AY86" s="25"/>
      <c r="AZ86" s="25"/>
      <c r="BA86" s="25"/>
      <c r="BB86" s="25"/>
      <c r="BC86" s="25"/>
      <c r="BD86" s="25"/>
      <c r="BE86" s="25"/>
      <c r="BF86" s="25"/>
      <c r="BG86" s="25"/>
      <c r="BH86" s="25"/>
      <c r="BI86" s="25"/>
      <c r="BJ86" s="25"/>
      <c r="BK86" s="25"/>
    </row>
    <row r="87" spans="1:63" s="24" customFormat="1" x14ac:dyDescent="0.2">
      <c r="A87" s="54"/>
      <c r="B87" s="41" t="s">
        <v>52</v>
      </c>
      <c r="C87" s="42">
        <v>8.17</v>
      </c>
      <c r="D87" s="42">
        <v>9.33</v>
      </c>
      <c r="E87" s="42">
        <v>9.5299999999999994</v>
      </c>
      <c r="F87" s="42">
        <v>10.210000000000001</v>
      </c>
      <c r="G87" s="42">
        <v>11.2</v>
      </c>
      <c r="H87" s="42">
        <v>11.83</v>
      </c>
      <c r="I87" s="42">
        <v>15.91</v>
      </c>
      <c r="J87" s="42">
        <v>16.3</v>
      </c>
      <c r="K87" s="42" t="s">
        <v>1</v>
      </c>
      <c r="L87" s="42" t="s">
        <v>1</v>
      </c>
      <c r="M87" s="42">
        <v>22.44</v>
      </c>
      <c r="N87" s="42">
        <v>25.5</v>
      </c>
      <c r="O87" s="42">
        <v>25.2</v>
      </c>
      <c r="P87" s="42">
        <v>27.5</v>
      </c>
      <c r="Q87" s="42">
        <v>28.82</v>
      </c>
      <c r="R87" s="42">
        <v>30.5</v>
      </c>
      <c r="S87" s="42">
        <v>10.64</v>
      </c>
      <c r="T87" s="42">
        <v>11.33</v>
      </c>
      <c r="U87" s="42"/>
      <c r="V87" s="42"/>
      <c r="AS87" s="25"/>
      <c r="AT87" s="25"/>
      <c r="AU87" s="25"/>
      <c r="AV87" s="25"/>
      <c r="AW87" s="25"/>
      <c r="AX87" s="25"/>
      <c r="AY87" s="25"/>
      <c r="AZ87" s="25"/>
      <c r="BA87" s="25"/>
      <c r="BB87" s="25"/>
      <c r="BC87" s="25"/>
      <c r="BD87" s="25"/>
      <c r="BE87" s="25"/>
      <c r="BF87" s="25"/>
      <c r="BG87" s="25"/>
      <c r="BH87" s="25"/>
      <c r="BI87" s="25"/>
      <c r="BJ87" s="25"/>
      <c r="BK87" s="25"/>
    </row>
    <row r="88" spans="1:63" s="24" customFormat="1" x14ac:dyDescent="0.2">
      <c r="A88" s="54"/>
      <c r="B88" s="41" t="s">
        <v>53</v>
      </c>
      <c r="C88" s="42">
        <v>8.17</v>
      </c>
      <c r="D88" s="42">
        <v>9.33</v>
      </c>
      <c r="E88" s="42">
        <v>9.5299999999999994</v>
      </c>
      <c r="F88" s="42">
        <v>10.210000000000001</v>
      </c>
      <c r="G88" s="42">
        <v>11.2</v>
      </c>
      <c r="H88" s="42">
        <v>11.83</v>
      </c>
      <c r="I88" s="42">
        <v>15.91</v>
      </c>
      <c r="J88" s="42">
        <v>16.3</v>
      </c>
      <c r="K88" s="42" t="s">
        <v>1</v>
      </c>
      <c r="L88" s="42" t="s">
        <v>1</v>
      </c>
      <c r="M88" s="42">
        <v>22.44</v>
      </c>
      <c r="N88" s="42">
        <v>25.5</v>
      </c>
      <c r="O88" s="42">
        <v>25.2</v>
      </c>
      <c r="P88" s="42">
        <v>27.5</v>
      </c>
      <c r="Q88" s="42">
        <v>28.82</v>
      </c>
      <c r="R88" s="42">
        <v>30.5</v>
      </c>
      <c r="S88" s="42">
        <v>10.64</v>
      </c>
      <c r="T88" s="42">
        <v>11.33</v>
      </c>
      <c r="U88" s="42"/>
      <c r="V88" s="42"/>
      <c r="AS88" s="25"/>
      <c r="AT88" s="25"/>
      <c r="AU88" s="25"/>
      <c r="AV88" s="25"/>
      <c r="AW88" s="25"/>
      <c r="AX88" s="25"/>
      <c r="AY88" s="25"/>
      <c r="AZ88" s="25"/>
      <c r="BA88" s="25"/>
      <c r="BB88" s="25"/>
      <c r="BC88" s="25"/>
      <c r="BD88" s="25"/>
      <c r="BE88" s="25"/>
      <c r="BF88" s="25"/>
      <c r="BG88" s="25"/>
      <c r="BH88" s="25"/>
      <c r="BI88" s="25"/>
      <c r="BJ88" s="25"/>
      <c r="BK88" s="25"/>
    </row>
    <row r="89" spans="1:63" s="24" customFormat="1" x14ac:dyDescent="0.2">
      <c r="A89" s="54"/>
      <c r="B89" s="41" t="s">
        <v>54</v>
      </c>
      <c r="C89" s="42">
        <v>8.17</v>
      </c>
      <c r="D89" s="42">
        <v>9.33</v>
      </c>
      <c r="E89" s="42">
        <v>9.5299999999999994</v>
      </c>
      <c r="F89" s="42">
        <v>10.210000000000001</v>
      </c>
      <c r="G89" s="42">
        <v>11.2</v>
      </c>
      <c r="H89" s="42">
        <v>11.83</v>
      </c>
      <c r="I89" s="42">
        <v>15.91</v>
      </c>
      <c r="J89" s="42">
        <v>16.3</v>
      </c>
      <c r="K89" s="42" t="s">
        <v>1</v>
      </c>
      <c r="L89" s="42" t="s">
        <v>1</v>
      </c>
      <c r="M89" s="42">
        <v>22.44</v>
      </c>
      <c r="N89" s="42">
        <v>25.5</v>
      </c>
      <c r="O89" s="42">
        <v>25.2</v>
      </c>
      <c r="P89" s="42">
        <v>27.5</v>
      </c>
      <c r="Q89" s="42">
        <v>28.82</v>
      </c>
      <c r="R89" s="42">
        <v>30.5</v>
      </c>
      <c r="S89" s="42">
        <v>10.64</v>
      </c>
      <c r="T89" s="42">
        <v>11.33</v>
      </c>
      <c r="U89" s="42"/>
      <c r="V89" s="42"/>
      <c r="AS89" s="25"/>
      <c r="AT89" s="25"/>
      <c r="AU89" s="25"/>
      <c r="AV89" s="25"/>
      <c r="AW89" s="25"/>
      <c r="AX89" s="25"/>
      <c r="AY89" s="25"/>
      <c r="AZ89" s="25"/>
      <c r="BA89" s="25"/>
      <c r="BB89" s="25"/>
      <c r="BC89" s="25"/>
      <c r="BD89" s="25"/>
      <c r="BE89" s="25"/>
      <c r="BF89" s="25"/>
      <c r="BG89" s="25"/>
      <c r="BH89" s="25"/>
      <c r="BI89" s="25"/>
      <c r="BJ89" s="25"/>
      <c r="BK89" s="25"/>
    </row>
    <row r="90" spans="1:63" s="24" customFormat="1" x14ac:dyDescent="0.2">
      <c r="A90" s="54"/>
      <c r="B90" s="41" t="s">
        <v>62</v>
      </c>
      <c r="C90" s="42">
        <v>8.17</v>
      </c>
      <c r="D90" s="42">
        <v>9.33</v>
      </c>
      <c r="E90" s="42">
        <v>9.5299999999999994</v>
      </c>
      <c r="F90" s="42">
        <v>10.210000000000001</v>
      </c>
      <c r="G90" s="42">
        <v>11.2</v>
      </c>
      <c r="H90" s="42">
        <v>11.83</v>
      </c>
      <c r="I90" s="42">
        <v>15.91</v>
      </c>
      <c r="J90" s="42">
        <v>16.3</v>
      </c>
      <c r="K90" s="42" t="s">
        <v>1</v>
      </c>
      <c r="L90" s="42" t="s">
        <v>1</v>
      </c>
      <c r="M90" s="42">
        <v>22.44</v>
      </c>
      <c r="N90" s="42">
        <v>25.5</v>
      </c>
      <c r="O90" s="42">
        <v>25.2</v>
      </c>
      <c r="P90" s="42">
        <v>27.5</v>
      </c>
      <c r="Q90" s="42">
        <v>28.82</v>
      </c>
      <c r="R90" s="42">
        <v>30.5</v>
      </c>
      <c r="S90" s="42">
        <v>10.64</v>
      </c>
      <c r="T90" s="42">
        <v>11.33</v>
      </c>
      <c r="U90" s="42"/>
      <c r="V90" s="42"/>
      <c r="AS90" s="25"/>
      <c r="AT90" s="25"/>
      <c r="AU90" s="25"/>
      <c r="AV90" s="25"/>
      <c r="AW90" s="25"/>
      <c r="AX90" s="25"/>
      <c r="AY90" s="25"/>
      <c r="AZ90" s="25"/>
      <c r="BA90" s="25"/>
      <c r="BB90" s="25"/>
      <c r="BC90" s="25"/>
      <c r="BD90" s="25"/>
      <c r="BE90" s="25"/>
      <c r="BF90" s="25"/>
      <c r="BG90" s="25"/>
      <c r="BH90" s="25"/>
      <c r="BI90" s="25"/>
      <c r="BJ90" s="25"/>
      <c r="BK90" s="25"/>
    </row>
    <row r="91" spans="1:63" s="24" customFormat="1" x14ac:dyDescent="0.2">
      <c r="A91" s="54"/>
      <c r="B91" s="41" t="s">
        <v>55</v>
      </c>
      <c r="C91" s="42">
        <v>8.17</v>
      </c>
      <c r="D91" s="42">
        <v>9.33</v>
      </c>
      <c r="E91" s="42">
        <v>9.5299999999999994</v>
      </c>
      <c r="F91" s="42">
        <v>10.210000000000001</v>
      </c>
      <c r="G91" s="42">
        <v>11.2</v>
      </c>
      <c r="H91" s="42">
        <v>11.83</v>
      </c>
      <c r="I91" s="42">
        <v>15.91</v>
      </c>
      <c r="J91" s="42">
        <v>16.3</v>
      </c>
      <c r="K91" s="42" t="s">
        <v>1</v>
      </c>
      <c r="L91" s="42" t="s">
        <v>1</v>
      </c>
      <c r="M91" s="42">
        <v>22.44</v>
      </c>
      <c r="N91" s="42">
        <v>25.5</v>
      </c>
      <c r="O91" s="42">
        <v>25.2</v>
      </c>
      <c r="P91" s="42">
        <v>27.5</v>
      </c>
      <c r="Q91" s="42">
        <v>28.82</v>
      </c>
      <c r="R91" s="42">
        <v>30.5</v>
      </c>
      <c r="S91" s="42">
        <v>10.64</v>
      </c>
      <c r="T91" s="42">
        <v>11.33</v>
      </c>
      <c r="U91" s="42"/>
      <c r="V91" s="42"/>
      <c r="AS91" s="25"/>
      <c r="AT91" s="25"/>
      <c r="AU91" s="25"/>
      <c r="AV91" s="25"/>
      <c r="AW91" s="25"/>
      <c r="AX91" s="25"/>
      <c r="AY91" s="25"/>
      <c r="AZ91" s="25"/>
      <c r="BA91" s="25"/>
      <c r="BB91" s="25"/>
      <c r="BC91" s="25"/>
      <c r="BD91" s="25"/>
      <c r="BE91" s="25"/>
      <c r="BF91" s="25"/>
      <c r="BG91" s="25"/>
      <c r="BH91" s="25"/>
      <c r="BI91" s="25"/>
      <c r="BJ91" s="25"/>
      <c r="BK91" s="25"/>
    </row>
    <row r="92" spans="1:63" s="24" customFormat="1" x14ac:dyDescent="0.2">
      <c r="A92" s="54"/>
      <c r="B92" s="41" t="s">
        <v>56</v>
      </c>
      <c r="C92" s="42">
        <v>8.17</v>
      </c>
      <c r="D92" s="42">
        <v>9.33</v>
      </c>
      <c r="E92" s="42">
        <v>9.5299999999999994</v>
      </c>
      <c r="F92" s="42">
        <v>10.210000000000001</v>
      </c>
      <c r="G92" s="42">
        <v>11.2</v>
      </c>
      <c r="H92" s="42">
        <v>11.83</v>
      </c>
      <c r="I92" s="42">
        <v>15.91</v>
      </c>
      <c r="J92" s="42">
        <v>16.3</v>
      </c>
      <c r="K92" s="42" t="s">
        <v>1</v>
      </c>
      <c r="L92" s="42" t="s">
        <v>1</v>
      </c>
      <c r="M92" s="42">
        <v>22.44</v>
      </c>
      <c r="N92" s="42">
        <v>25.5</v>
      </c>
      <c r="O92" s="42">
        <v>25.2</v>
      </c>
      <c r="P92" s="42">
        <v>27.5</v>
      </c>
      <c r="Q92" s="42">
        <v>28.82</v>
      </c>
      <c r="R92" s="42">
        <v>30.5</v>
      </c>
      <c r="S92" s="42">
        <v>10.64</v>
      </c>
      <c r="T92" s="42">
        <v>11.33</v>
      </c>
      <c r="U92" s="42"/>
      <c r="V92" s="42"/>
      <c r="AS92" s="25"/>
      <c r="AT92" s="25"/>
      <c r="AU92" s="25"/>
      <c r="AV92" s="25"/>
      <c r="AW92" s="25"/>
      <c r="AX92" s="25"/>
      <c r="AY92" s="25"/>
      <c r="AZ92" s="25"/>
      <c r="BA92" s="25"/>
      <c r="BB92" s="25"/>
      <c r="BC92" s="25"/>
      <c r="BD92" s="25"/>
      <c r="BE92" s="25"/>
      <c r="BF92" s="25"/>
      <c r="BG92" s="25"/>
      <c r="BH92" s="25"/>
      <c r="BI92" s="25"/>
      <c r="BJ92" s="25"/>
      <c r="BK92" s="25"/>
    </row>
    <row r="93" spans="1:63" s="24" customFormat="1" x14ac:dyDescent="0.2">
      <c r="A93" s="31"/>
      <c r="B93" s="28"/>
      <c r="C93" s="29"/>
      <c r="D93" s="29"/>
      <c r="E93" s="29"/>
      <c r="F93" s="29"/>
      <c r="G93" s="29"/>
      <c r="H93" s="29"/>
      <c r="I93" s="29"/>
      <c r="J93" s="29"/>
      <c r="K93" s="29"/>
      <c r="L93" s="29"/>
      <c r="M93" s="29"/>
      <c r="N93" s="29"/>
      <c r="O93" s="29"/>
      <c r="P93" s="29"/>
      <c r="Q93" s="29"/>
      <c r="R93" s="29"/>
      <c r="S93" s="29"/>
      <c r="T93" s="29"/>
      <c r="U93" s="29"/>
      <c r="V93" s="29"/>
      <c r="AS93" s="25"/>
      <c r="AT93" s="25"/>
      <c r="AU93" s="25"/>
      <c r="AV93" s="25"/>
      <c r="AW93" s="25"/>
      <c r="AX93" s="25"/>
      <c r="AY93" s="25"/>
      <c r="AZ93" s="25"/>
      <c r="BA93" s="25"/>
      <c r="BB93" s="25"/>
      <c r="BC93" s="25"/>
      <c r="BD93" s="25"/>
      <c r="BE93" s="25"/>
      <c r="BF93" s="25"/>
      <c r="BG93" s="25"/>
      <c r="BH93" s="25"/>
      <c r="BI93" s="25"/>
      <c r="BJ93" s="25"/>
      <c r="BK93" s="25"/>
    </row>
    <row r="94" spans="1:63" s="24" customFormat="1" x14ac:dyDescent="0.2">
      <c r="A94" s="71">
        <v>2014</v>
      </c>
      <c r="B94" s="72" t="s">
        <v>57</v>
      </c>
      <c r="C94" s="73">
        <v>8.17</v>
      </c>
      <c r="D94" s="73">
        <v>9.33</v>
      </c>
      <c r="E94" s="73">
        <v>9.5299999999999994</v>
      </c>
      <c r="F94" s="73">
        <v>10.210000000000001</v>
      </c>
      <c r="G94" s="73">
        <v>11.2</v>
      </c>
      <c r="H94" s="73">
        <v>11.83</v>
      </c>
      <c r="I94" s="73">
        <v>15.91</v>
      </c>
      <c r="J94" s="73">
        <v>16.3</v>
      </c>
      <c r="K94" s="73" t="s">
        <v>1</v>
      </c>
      <c r="L94" s="73" t="s">
        <v>1</v>
      </c>
      <c r="M94" s="73">
        <v>22.44</v>
      </c>
      <c r="N94" s="73">
        <v>25.5</v>
      </c>
      <c r="O94" s="73">
        <v>25.2</v>
      </c>
      <c r="P94" s="73">
        <v>27.5</v>
      </c>
      <c r="Q94" s="73">
        <v>28.82</v>
      </c>
      <c r="R94" s="73">
        <v>30.5</v>
      </c>
      <c r="S94" s="73">
        <v>10.64</v>
      </c>
      <c r="T94" s="73">
        <v>11.33</v>
      </c>
      <c r="U94" s="73"/>
      <c r="V94" s="73"/>
      <c r="AS94" s="25"/>
      <c r="AT94" s="25"/>
      <c r="AU94" s="25"/>
      <c r="AV94" s="25"/>
      <c r="AW94" s="25"/>
      <c r="AX94" s="25"/>
      <c r="AY94" s="25"/>
      <c r="AZ94" s="25"/>
      <c r="BA94" s="25"/>
      <c r="BB94" s="25"/>
      <c r="BC94" s="25"/>
      <c r="BD94" s="25"/>
      <c r="BE94" s="25"/>
      <c r="BF94" s="25"/>
      <c r="BG94" s="25"/>
      <c r="BH94" s="25"/>
      <c r="BI94" s="25"/>
      <c r="BJ94" s="25"/>
      <c r="BK94" s="25"/>
    </row>
    <row r="95" spans="1:63" s="24" customFormat="1" x14ac:dyDescent="0.2">
      <c r="A95" s="71"/>
      <c r="B95" s="72" t="s">
        <v>58</v>
      </c>
      <c r="C95" s="73">
        <v>8.17</v>
      </c>
      <c r="D95" s="73">
        <v>9.33</v>
      </c>
      <c r="E95" s="73">
        <v>9.5299999999999994</v>
      </c>
      <c r="F95" s="73">
        <v>10.210000000000001</v>
      </c>
      <c r="G95" s="73">
        <v>11.2</v>
      </c>
      <c r="H95" s="73">
        <v>11.83</v>
      </c>
      <c r="I95" s="73">
        <v>15.91</v>
      </c>
      <c r="J95" s="73">
        <v>16.3</v>
      </c>
      <c r="K95" s="73" t="s">
        <v>1</v>
      </c>
      <c r="L95" s="73" t="s">
        <v>1</v>
      </c>
      <c r="M95" s="73">
        <v>22.44</v>
      </c>
      <c r="N95" s="73">
        <v>25.5</v>
      </c>
      <c r="O95" s="73">
        <v>25.2</v>
      </c>
      <c r="P95" s="73">
        <v>27.5</v>
      </c>
      <c r="Q95" s="73">
        <v>28.82</v>
      </c>
      <c r="R95" s="73">
        <v>30.5</v>
      </c>
      <c r="S95" s="73">
        <v>10.64</v>
      </c>
      <c r="T95" s="73">
        <v>11.33</v>
      </c>
      <c r="U95" s="73"/>
      <c r="V95" s="73"/>
      <c r="AS95" s="25"/>
      <c r="AT95" s="25"/>
      <c r="AU95" s="25"/>
      <c r="AV95" s="25"/>
      <c r="AW95" s="25"/>
      <c r="AX95" s="25"/>
      <c r="AY95" s="25"/>
      <c r="AZ95" s="25"/>
      <c r="BA95" s="25"/>
      <c r="BB95" s="25"/>
      <c r="BC95" s="25"/>
      <c r="BD95" s="25"/>
      <c r="BE95" s="25"/>
      <c r="BF95" s="25"/>
      <c r="BG95" s="25"/>
      <c r="BH95" s="25"/>
      <c r="BI95" s="25"/>
      <c r="BJ95" s="25"/>
      <c r="BK95" s="25"/>
    </row>
    <row r="96" spans="1:63" s="24" customFormat="1" x14ac:dyDescent="0.2">
      <c r="A96" s="71"/>
      <c r="B96" s="72" t="s">
        <v>59</v>
      </c>
      <c r="C96" s="73">
        <v>8.17</v>
      </c>
      <c r="D96" s="73">
        <v>9.33</v>
      </c>
      <c r="E96" s="73">
        <v>9.5299999999999994</v>
      </c>
      <c r="F96" s="73">
        <v>10.210000000000001</v>
      </c>
      <c r="G96" s="73">
        <v>11.2</v>
      </c>
      <c r="H96" s="73">
        <v>11.83</v>
      </c>
      <c r="I96" s="73">
        <v>15.91</v>
      </c>
      <c r="J96" s="73">
        <v>16.3</v>
      </c>
      <c r="K96" s="73" t="s">
        <v>1</v>
      </c>
      <c r="L96" s="73" t="s">
        <v>1</v>
      </c>
      <c r="M96" s="73">
        <v>22.44</v>
      </c>
      <c r="N96" s="73">
        <v>25.5</v>
      </c>
      <c r="O96" s="73">
        <v>25.2</v>
      </c>
      <c r="P96" s="73">
        <v>27.5</v>
      </c>
      <c r="Q96" s="73">
        <v>28.82</v>
      </c>
      <c r="R96" s="73">
        <v>30.5</v>
      </c>
      <c r="S96" s="73">
        <v>10.64</v>
      </c>
      <c r="T96" s="73">
        <v>11.33</v>
      </c>
      <c r="U96" s="73"/>
      <c r="V96" s="73"/>
      <c r="AS96" s="25"/>
      <c r="AT96" s="25"/>
      <c r="AU96" s="25"/>
      <c r="AV96" s="25"/>
      <c r="AW96" s="25"/>
      <c r="AX96" s="25"/>
      <c r="AY96" s="25"/>
      <c r="AZ96" s="25"/>
      <c r="BA96" s="25"/>
      <c r="BB96" s="25"/>
      <c r="BC96" s="25"/>
      <c r="BD96" s="25"/>
      <c r="BE96" s="25"/>
      <c r="BF96" s="25"/>
      <c r="BG96" s="25"/>
      <c r="BH96" s="25"/>
      <c r="BI96" s="25"/>
      <c r="BJ96" s="25"/>
      <c r="BK96" s="25"/>
    </row>
    <row r="97" spans="1:63" s="24" customFormat="1" x14ac:dyDescent="0.2">
      <c r="A97" s="71"/>
      <c r="B97" s="72" t="s">
        <v>60</v>
      </c>
      <c r="C97" s="73">
        <v>8.17</v>
      </c>
      <c r="D97" s="73">
        <v>9.33</v>
      </c>
      <c r="E97" s="73">
        <v>9.5299999999999994</v>
      </c>
      <c r="F97" s="73">
        <v>10.210000000000001</v>
      </c>
      <c r="G97" s="73">
        <v>11.2</v>
      </c>
      <c r="H97" s="73">
        <v>11.83</v>
      </c>
      <c r="I97" s="73">
        <v>15.91</v>
      </c>
      <c r="J97" s="73">
        <v>16.3</v>
      </c>
      <c r="K97" s="73" t="s">
        <v>1</v>
      </c>
      <c r="L97" s="73" t="s">
        <v>1</v>
      </c>
      <c r="M97" s="73">
        <v>22.44</v>
      </c>
      <c r="N97" s="73">
        <v>25.5</v>
      </c>
      <c r="O97" s="73">
        <v>25.2</v>
      </c>
      <c r="P97" s="73">
        <v>27.5</v>
      </c>
      <c r="Q97" s="73">
        <v>28.82</v>
      </c>
      <c r="R97" s="73">
        <v>30.5</v>
      </c>
      <c r="S97" s="73">
        <v>10.64</v>
      </c>
      <c r="T97" s="73">
        <v>11.33</v>
      </c>
      <c r="U97" s="73"/>
      <c r="V97" s="73"/>
      <c r="AS97" s="25"/>
      <c r="AT97" s="25"/>
      <c r="AU97" s="25"/>
      <c r="AV97" s="25"/>
      <c r="AW97" s="25"/>
      <c r="AX97" s="25"/>
      <c r="AY97" s="25"/>
      <c r="AZ97" s="25"/>
      <c r="BA97" s="25"/>
      <c r="BB97" s="25"/>
      <c r="BC97" s="25"/>
      <c r="BD97" s="25"/>
      <c r="BE97" s="25"/>
      <c r="BF97" s="25"/>
      <c r="BG97" s="25"/>
      <c r="BH97" s="25"/>
      <c r="BI97" s="25"/>
      <c r="BJ97" s="25"/>
      <c r="BK97" s="25"/>
    </row>
    <row r="98" spans="1:63" s="24" customFormat="1" x14ac:dyDescent="0.2">
      <c r="A98" s="71"/>
      <c r="B98" s="72" t="s">
        <v>32</v>
      </c>
      <c r="C98" s="73">
        <v>7.64</v>
      </c>
      <c r="D98" s="73">
        <v>9.33</v>
      </c>
      <c r="E98" s="73">
        <v>9.4600000000000009</v>
      </c>
      <c r="F98" s="73">
        <v>10.210000000000001</v>
      </c>
      <c r="G98" s="73">
        <v>11.08</v>
      </c>
      <c r="H98" s="73">
        <v>11.83</v>
      </c>
      <c r="I98" s="73">
        <v>15.96</v>
      </c>
      <c r="J98" s="73">
        <v>16.3</v>
      </c>
      <c r="K98" s="73" t="s">
        <v>1</v>
      </c>
      <c r="L98" s="73" t="s">
        <v>1</v>
      </c>
      <c r="M98" s="73">
        <v>22.15</v>
      </c>
      <c r="N98" s="73">
        <v>25.5</v>
      </c>
      <c r="O98" s="73">
        <v>25</v>
      </c>
      <c r="P98" s="73">
        <v>27.5</v>
      </c>
      <c r="Q98" s="73">
        <v>28.4</v>
      </c>
      <c r="R98" s="73">
        <v>30.5</v>
      </c>
      <c r="S98" s="73">
        <v>10.92</v>
      </c>
      <c r="T98" s="73">
        <v>11.33</v>
      </c>
      <c r="U98" s="73"/>
      <c r="V98" s="73"/>
      <c r="AS98" s="25"/>
      <c r="AT98" s="25"/>
      <c r="AU98" s="25"/>
      <c r="AV98" s="25"/>
      <c r="AW98" s="25"/>
      <c r="AX98" s="25"/>
      <c r="AY98" s="25"/>
      <c r="AZ98" s="25"/>
      <c r="BA98" s="25"/>
      <c r="BB98" s="25"/>
      <c r="BC98" s="25"/>
      <c r="BD98" s="25"/>
      <c r="BE98" s="25"/>
      <c r="BF98" s="25"/>
      <c r="BG98" s="25"/>
      <c r="BH98" s="25"/>
      <c r="BI98" s="25"/>
      <c r="BJ98" s="25"/>
      <c r="BK98" s="25"/>
    </row>
    <row r="99" spans="1:63" s="24" customFormat="1" x14ac:dyDescent="0.2">
      <c r="A99" s="71"/>
      <c r="B99" s="72" t="s">
        <v>71</v>
      </c>
      <c r="C99" s="73">
        <v>8.19</v>
      </c>
      <c r="D99" s="73">
        <v>9.33</v>
      </c>
      <c r="E99" s="73">
        <v>9.5399999999999991</v>
      </c>
      <c r="F99" s="73">
        <v>10.210000000000001</v>
      </c>
      <c r="G99" s="73">
        <v>11.28</v>
      </c>
      <c r="H99" s="73">
        <v>11.83</v>
      </c>
      <c r="I99" s="73">
        <v>15.99</v>
      </c>
      <c r="J99" s="73">
        <v>16.3</v>
      </c>
      <c r="K99" s="73" t="s">
        <v>1</v>
      </c>
      <c r="L99" s="73" t="s">
        <v>1</v>
      </c>
      <c r="M99" s="73">
        <v>22.16</v>
      </c>
      <c r="N99" s="73">
        <v>25.5</v>
      </c>
      <c r="O99" s="73">
        <v>25.08</v>
      </c>
      <c r="P99" s="73">
        <v>27.5</v>
      </c>
      <c r="Q99" s="73">
        <v>28.54</v>
      </c>
      <c r="R99" s="73">
        <v>30.5</v>
      </c>
      <c r="S99" s="73">
        <v>10.89</v>
      </c>
      <c r="T99" s="73">
        <v>11.33</v>
      </c>
      <c r="U99" s="73"/>
      <c r="V99" s="73"/>
      <c r="AS99" s="25"/>
      <c r="AT99" s="25"/>
      <c r="AU99" s="25"/>
      <c r="AV99" s="25"/>
      <c r="AW99" s="25"/>
      <c r="AX99" s="25"/>
      <c r="AY99" s="25"/>
      <c r="AZ99" s="25"/>
      <c r="BA99" s="25"/>
      <c r="BB99" s="25"/>
      <c r="BC99" s="25"/>
      <c r="BD99" s="25"/>
      <c r="BE99" s="25"/>
      <c r="BF99" s="25"/>
      <c r="BG99" s="25"/>
      <c r="BH99" s="25"/>
      <c r="BI99" s="25"/>
      <c r="BJ99" s="25"/>
      <c r="BK99" s="25"/>
    </row>
    <row r="100" spans="1:63" s="24" customFormat="1" x14ac:dyDescent="0.2">
      <c r="A100" s="71"/>
      <c r="B100" s="72" t="s">
        <v>34</v>
      </c>
      <c r="C100" s="73">
        <v>8.2100000000000009</v>
      </c>
      <c r="D100" s="73">
        <v>9.33</v>
      </c>
      <c r="E100" s="73">
        <v>9.65</v>
      </c>
      <c r="F100" s="73">
        <v>10.210000000000001</v>
      </c>
      <c r="G100" s="73">
        <v>11.26</v>
      </c>
      <c r="H100" s="73">
        <v>11.83</v>
      </c>
      <c r="I100" s="73">
        <v>15.98</v>
      </c>
      <c r="J100" s="73">
        <v>16.3</v>
      </c>
      <c r="K100" s="73" t="s">
        <v>1</v>
      </c>
      <c r="L100" s="73" t="s">
        <v>1</v>
      </c>
      <c r="M100" s="73">
        <v>22.24</v>
      </c>
      <c r="N100" s="73">
        <v>25.5</v>
      </c>
      <c r="O100" s="73">
        <v>25.08</v>
      </c>
      <c r="P100" s="73">
        <v>27.5</v>
      </c>
      <c r="Q100" s="73">
        <v>28.53</v>
      </c>
      <c r="R100" s="73">
        <v>30.5</v>
      </c>
      <c r="S100" s="73">
        <v>10.81</v>
      </c>
      <c r="T100" s="73">
        <v>11.33</v>
      </c>
      <c r="U100" s="73"/>
      <c r="V100" s="73"/>
      <c r="AS100" s="25"/>
      <c r="AT100" s="25"/>
      <c r="AU100" s="25"/>
      <c r="AV100" s="25"/>
      <c r="AW100" s="25"/>
      <c r="AX100" s="25"/>
      <c r="AY100" s="25"/>
      <c r="AZ100" s="25"/>
      <c r="BA100" s="25"/>
      <c r="BB100" s="25"/>
      <c r="BC100" s="25"/>
      <c r="BD100" s="25"/>
      <c r="BE100" s="25"/>
      <c r="BF100" s="25"/>
      <c r="BG100" s="25"/>
      <c r="BH100" s="25"/>
      <c r="BI100" s="25"/>
      <c r="BJ100" s="25"/>
      <c r="BK100" s="25"/>
    </row>
    <row r="101" spans="1:63" s="24" customFormat="1" x14ac:dyDescent="0.2">
      <c r="A101" s="71"/>
      <c r="B101" s="72" t="s">
        <v>72</v>
      </c>
      <c r="C101" s="73">
        <v>8.16</v>
      </c>
      <c r="D101" s="73">
        <v>9.33</v>
      </c>
      <c r="E101" s="73">
        <v>9.68</v>
      </c>
      <c r="F101" s="73">
        <v>10.210000000000001</v>
      </c>
      <c r="G101" s="73">
        <v>10.97</v>
      </c>
      <c r="H101" s="73">
        <v>11.83</v>
      </c>
      <c r="I101" s="73">
        <v>15.95</v>
      </c>
      <c r="J101" s="73">
        <v>16.3</v>
      </c>
      <c r="K101" s="73" t="s">
        <v>1</v>
      </c>
      <c r="L101" s="73" t="s">
        <v>1</v>
      </c>
      <c r="M101" s="73">
        <v>22.49</v>
      </c>
      <c r="N101" s="73">
        <v>25.5</v>
      </c>
      <c r="O101" s="73">
        <v>25.03</v>
      </c>
      <c r="P101" s="73">
        <v>27.5</v>
      </c>
      <c r="Q101" s="73">
        <v>28.44</v>
      </c>
      <c r="R101" s="73">
        <v>30.5</v>
      </c>
      <c r="S101" s="73">
        <v>10.83</v>
      </c>
      <c r="T101" s="73">
        <v>11.33</v>
      </c>
      <c r="U101" s="73"/>
      <c r="V101" s="73"/>
      <c r="AS101" s="25"/>
      <c r="AT101" s="25"/>
      <c r="AU101" s="25"/>
      <c r="AV101" s="25"/>
      <c r="AW101" s="25"/>
      <c r="AX101" s="25"/>
      <c r="AY101" s="25"/>
      <c r="AZ101" s="25"/>
      <c r="BA101" s="25"/>
      <c r="BB101" s="25"/>
      <c r="BC101" s="25"/>
      <c r="BD101" s="25"/>
      <c r="BE101" s="25"/>
      <c r="BF101" s="25"/>
      <c r="BG101" s="25"/>
      <c r="BH101" s="25"/>
      <c r="BI101" s="25"/>
      <c r="BJ101" s="25"/>
      <c r="BK101" s="25"/>
    </row>
    <row r="102" spans="1:63" s="24" customFormat="1" x14ac:dyDescent="0.2">
      <c r="A102" s="71"/>
      <c r="B102" s="72" t="s">
        <v>73</v>
      </c>
      <c r="C102" s="73">
        <v>7.86</v>
      </c>
      <c r="D102" s="73">
        <v>9.33</v>
      </c>
      <c r="E102" s="73">
        <v>9.64</v>
      </c>
      <c r="F102" s="73">
        <v>10.210000000000001</v>
      </c>
      <c r="G102" s="73">
        <v>11.32</v>
      </c>
      <c r="H102" s="73">
        <v>11.83</v>
      </c>
      <c r="I102" s="73">
        <v>15.96</v>
      </c>
      <c r="J102" s="73">
        <v>16.3</v>
      </c>
      <c r="K102" s="73" t="s">
        <v>1</v>
      </c>
      <c r="L102" s="73" t="s">
        <v>1</v>
      </c>
      <c r="M102" s="73">
        <v>22.4</v>
      </c>
      <c r="N102" s="73">
        <v>25.5</v>
      </c>
      <c r="O102" s="73">
        <v>25.03</v>
      </c>
      <c r="P102" s="73">
        <v>27.5</v>
      </c>
      <c r="Q102" s="73">
        <v>28.51</v>
      </c>
      <c r="R102" s="73">
        <v>30.5</v>
      </c>
      <c r="S102" s="73">
        <v>10.74</v>
      </c>
      <c r="T102" s="73">
        <v>11.33</v>
      </c>
      <c r="U102" s="73"/>
      <c r="V102" s="73"/>
      <c r="AS102" s="25"/>
      <c r="AT102" s="25"/>
      <c r="AU102" s="25"/>
      <c r="AV102" s="25"/>
      <c r="AW102" s="25"/>
      <c r="AX102" s="25"/>
      <c r="AY102" s="25"/>
      <c r="AZ102" s="25"/>
      <c r="BA102" s="25"/>
      <c r="BB102" s="25"/>
      <c r="BC102" s="25"/>
      <c r="BD102" s="25"/>
      <c r="BE102" s="25"/>
      <c r="BF102" s="25"/>
      <c r="BG102" s="25"/>
      <c r="BH102" s="25"/>
      <c r="BI102" s="25"/>
      <c r="BJ102" s="25"/>
      <c r="BK102" s="25"/>
    </row>
    <row r="103" spans="1:63" s="24" customFormat="1" x14ac:dyDescent="0.2">
      <c r="A103" s="71"/>
      <c r="B103" s="72" t="s">
        <v>74</v>
      </c>
      <c r="C103" s="73">
        <v>8.34</v>
      </c>
      <c r="D103" s="73">
        <v>9.33</v>
      </c>
      <c r="E103" s="73">
        <v>9.64</v>
      </c>
      <c r="F103" s="73">
        <v>10.210000000000001</v>
      </c>
      <c r="G103" s="73">
        <v>11.22</v>
      </c>
      <c r="H103" s="73">
        <v>11.83</v>
      </c>
      <c r="I103" s="73">
        <v>15.97</v>
      </c>
      <c r="J103" s="73">
        <v>16.3</v>
      </c>
      <c r="K103" s="73" t="s">
        <v>1</v>
      </c>
      <c r="L103" s="73" t="s">
        <v>1</v>
      </c>
      <c r="M103" s="73">
        <v>22.14</v>
      </c>
      <c r="N103" s="73">
        <v>25.5</v>
      </c>
      <c r="O103" s="73">
        <v>24.9</v>
      </c>
      <c r="P103" s="73">
        <v>27.5</v>
      </c>
      <c r="Q103" s="73">
        <v>28.24</v>
      </c>
      <c r="R103" s="73">
        <v>30.5</v>
      </c>
      <c r="S103" s="73">
        <v>10.73</v>
      </c>
      <c r="T103" s="73">
        <v>11.33</v>
      </c>
      <c r="U103" s="73"/>
      <c r="V103" s="73"/>
      <c r="AS103" s="25"/>
      <c r="AT103" s="25"/>
      <c r="AU103" s="25"/>
      <c r="AV103" s="25"/>
      <c r="AW103" s="25"/>
      <c r="AX103" s="25"/>
      <c r="AY103" s="25"/>
      <c r="AZ103" s="25"/>
      <c r="BA103" s="25"/>
      <c r="BB103" s="25"/>
      <c r="BC103" s="25"/>
      <c r="BD103" s="25"/>
      <c r="BE103" s="25"/>
      <c r="BF103" s="25"/>
      <c r="BG103" s="25"/>
      <c r="BH103" s="25"/>
      <c r="BI103" s="25"/>
      <c r="BJ103" s="25"/>
      <c r="BK103" s="25"/>
    </row>
    <row r="104" spans="1:63" s="24" customFormat="1" x14ac:dyDescent="0.2">
      <c r="A104" s="71"/>
      <c r="B104" s="72" t="s">
        <v>75</v>
      </c>
      <c r="C104" s="73">
        <v>8.1300000000000008</v>
      </c>
      <c r="D104" s="73">
        <v>9.33</v>
      </c>
      <c r="E104" s="73">
        <v>9.52</v>
      </c>
      <c r="F104" s="73">
        <v>10.210000000000001</v>
      </c>
      <c r="G104" s="73">
        <v>10.99</v>
      </c>
      <c r="H104" s="73">
        <v>11.83</v>
      </c>
      <c r="I104" s="73">
        <v>15.96</v>
      </c>
      <c r="J104" s="73">
        <v>16.3</v>
      </c>
      <c r="K104" s="73" t="s">
        <v>1</v>
      </c>
      <c r="L104" s="73" t="s">
        <v>1</v>
      </c>
      <c r="M104" s="73">
        <v>22.42</v>
      </c>
      <c r="N104" s="73">
        <v>25.5</v>
      </c>
      <c r="O104" s="73">
        <v>25.12</v>
      </c>
      <c r="P104" s="73">
        <v>27.5</v>
      </c>
      <c r="Q104" s="73">
        <v>28.47</v>
      </c>
      <c r="R104" s="73">
        <v>30.5</v>
      </c>
      <c r="S104" s="73">
        <v>10.72</v>
      </c>
      <c r="T104" s="73">
        <v>11.33</v>
      </c>
      <c r="U104" s="73"/>
      <c r="V104" s="73"/>
      <c r="AS104" s="25"/>
      <c r="AT104" s="25"/>
      <c r="AU104" s="25"/>
      <c r="AV104" s="25"/>
      <c r="AW104" s="25"/>
      <c r="AX104" s="25"/>
      <c r="AY104" s="25"/>
      <c r="AZ104" s="25"/>
      <c r="BA104" s="25"/>
      <c r="BB104" s="25"/>
      <c r="BC104" s="25"/>
      <c r="BD104" s="25"/>
      <c r="BE104" s="25"/>
      <c r="BF104" s="25"/>
      <c r="BG104" s="25"/>
      <c r="BH104" s="25"/>
      <c r="BI104" s="25"/>
      <c r="BJ104" s="25"/>
      <c r="BK104" s="25"/>
    </row>
    <row r="105" spans="1:63" s="24" customFormat="1" x14ac:dyDescent="0.2">
      <c r="A105" s="71"/>
      <c r="B105" s="72" t="s">
        <v>76</v>
      </c>
      <c r="C105" s="73">
        <v>8.19</v>
      </c>
      <c r="D105" s="73">
        <v>9.33</v>
      </c>
      <c r="E105" s="73">
        <v>9.6300000000000008</v>
      </c>
      <c r="F105" s="73">
        <v>10.210000000000001</v>
      </c>
      <c r="G105" s="73">
        <v>11.19</v>
      </c>
      <c r="H105" s="73">
        <v>11.83</v>
      </c>
      <c r="I105" s="73">
        <v>15.96</v>
      </c>
      <c r="J105" s="73">
        <v>16.3</v>
      </c>
      <c r="K105" s="73" t="s">
        <v>1</v>
      </c>
      <c r="L105" s="73" t="s">
        <v>1</v>
      </c>
      <c r="M105" s="73">
        <v>22.32</v>
      </c>
      <c r="N105" s="73">
        <v>25.5</v>
      </c>
      <c r="O105" s="73">
        <v>25.16</v>
      </c>
      <c r="P105" s="73">
        <v>27.5</v>
      </c>
      <c r="Q105" s="73">
        <v>28.57</v>
      </c>
      <c r="R105" s="73">
        <v>30.5</v>
      </c>
      <c r="S105" s="73">
        <v>10.73</v>
      </c>
      <c r="T105" s="73">
        <v>11.33</v>
      </c>
      <c r="U105" s="73"/>
      <c r="V105" s="73"/>
      <c r="AS105" s="25"/>
      <c r="AT105" s="25"/>
      <c r="AU105" s="25"/>
      <c r="AV105" s="25"/>
      <c r="AW105" s="25"/>
      <c r="AX105" s="25"/>
      <c r="AY105" s="25"/>
      <c r="AZ105" s="25"/>
      <c r="BA105" s="25"/>
      <c r="BB105" s="25"/>
      <c r="BC105" s="25"/>
      <c r="BD105" s="25"/>
      <c r="BE105" s="25"/>
      <c r="BF105" s="25"/>
      <c r="BG105" s="25"/>
      <c r="BH105" s="25"/>
      <c r="BI105" s="25"/>
      <c r="BJ105" s="25"/>
      <c r="BK105" s="25"/>
    </row>
    <row r="106" spans="1:63" s="24" customFormat="1" x14ac:dyDescent="0.2">
      <c r="A106" s="76"/>
      <c r="B106" s="77"/>
      <c r="C106" s="78"/>
      <c r="D106" s="78"/>
      <c r="E106" s="78"/>
      <c r="F106" s="78"/>
      <c r="G106" s="78"/>
      <c r="H106" s="78"/>
      <c r="I106" s="78"/>
      <c r="J106" s="78"/>
      <c r="K106" s="78"/>
      <c r="L106" s="78"/>
      <c r="M106" s="78"/>
      <c r="N106" s="78"/>
      <c r="O106" s="78"/>
      <c r="P106" s="78"/>
      <c r="Q106" s="78"/>
      <c r="R106" s="78"/>
      <c r="S106" s="78"/>
      <c r="T106" s="78"/>
      <c r="U106" s="78"/>
      <c r="V106" s="78"/>
      <c r="AS106" s="25"/>
      <c r="AT106" s="25"/>
      <c r="AU106" s="25"/>
      <c r="AV106" s="25"/>
      <c r="AW106" s="25"/>
      <c r="AX106" s="25"/>
      <c r="AY106" s="25"/>
      <c r="AZ106" s="25"/>
      <c r="BA106" s="25"/>
      <c r="BB106" s="25"/>
      <c r="BC106" s="25"/>
      <c r="BD106" s="25"/>
      <c r="BE106" s="25"/>
      <c r="BF106" s="25"/>
      <c r="BG106" s="25"/>
      <c r="BH106" s="25"/>
      <c r="BI106" s="25"/>
      <c r="BJ106" s="25"/>
      <c r="BK106" s="25"/>
    </row>
    <row r="107" spans="1:63" s="24" customFormat="1" x14ac:dyDescent="0.2">
      <c r="A107" s="71">
        <v>2015</v>
      </c>
      <c r="B107" s="72" t="s">
        <v>28</v>
      </c>
      <c r="C107" s="73">
        <v>7.84</v>
      </c>
      <c r="D107" s="73">
        <v>9.33</v>
      </c>
      <c r="E107" s="73">
        <v>9.5299999999999994</v>
      </c>
      <c r="F107" s="73">
        <v>10.210000000000001</v>
      </c>
      <c r="G107" s="73">
        <v>11.18</v>
      </c>
      <c r="H107" s="73">
        <v>11.83</v>
      </c>
      <c r="I107" s="73">
        <v>15.97</v>
      </c>
      <c r="J107" s="73">
        <v>16.3</v>
      </c>
      <c r="K107" s="73" t="s">
        <v>1</v>
      </c>
      <c r="L107" s="73" t="s">
        <v>1</v>
      </c>
      <c r="M107" s="73">
        <v>22.84</v>
      </c>
      <c r="N107" s="73">
        <v>25.5</v>
      </c>
      <c r="O107" s="73">
        <v>25.41</v>
      </c>
      <c r="P107" s="73">
        <v>27.5</v>
      </c>
      <c r="Q107" s="73">
        <v>29.08</v>
      </c>
      <c r="R107" s="73">
        <v>30.5</v>
      </c>
      <c r="S107" s="73">
        <v>10.71</v>
      </c>
      <c r="T107" s="73">
        <v>11.33</v>
      </c>
      <c r="U107" s="73"/>
      <c r="V107" s="73"/>
      <c r="AS107" s="25"/>
      <c r="AT107" s="25"/>
      <c r="AU107" s="25"/>
      <c r="AV107" s="25"/>
      <c r="AW107" s="25"/>
      <c r="AX107" s="25"/>
      <c r="AY107" s="25"/>
      <c r="AZ107" s="25"/>
      <c r="BA107" s="25"/>
      <c r="BB107" s="25"/>
      <c r="BC107" s="25"/>
      <c r="BD107" s="25"/>
      <c r="BE107" s="25"/>
      <c r="BF107" s="25"/>
      <c r="BG107" s="25"/>
      <c r="BH107" s="25"/>
      <c r="BI107" s="25"/>
      <c r="BJ107" s="25"/>
      <c r="BK107" s="25"/>
    </row>
    <row r="108" spans="1:63" s="24" customFormat="1" x14ac:dyDescent="0.2">
      <c r="A108" s="71"/>
      <c r="B108" s="72" t="s">
        <v>29</v>
      </c>
      <c r="C108" s="73">
        <v>7.41</v>
      </c>
      <c r="D108" s="73">
        <v>9.33</v>
      </c>
      <c r="E108" s="73">
        <v>9.48</v>
      </c>
      <c r="F108" s="73">
        <v>10.210000000000001</v>
      </c>
      <c r="G108" s="73">
        <v>11.1</v>
      </c>
      <c r="H108" s="73">
        <v>11.83</v>
      </c>
      <c r="I108" s="73">
        <v>15.98</v>
      </c>
      <c r="J108" s="73">
        <v>16.3</v>
      </c>
      <c r="K108" s="73" t="s">
        <v>1</v>
      </c>
      <c r="L108" s="73" t="s">
        <v>1</v>
      </c>
      <c r="M108" s="73">
        <v>23.8</v>
      </c>
      <c r="N108" s="73">
        <v>25.5</v>
      </c>
      <c r="O108" s="73">
        <v>25.26</v>
      </c>
      <c r="P108" s="73">
        <v>27.5</v>
      </c>
      <c r="Q108" s="73">
        <v>29.35</v>
      </c>
      <c r="R108" s="73">
        <v>30.5</v>
      </c>
      <c r="S108" s="73">
        <v>10.77</v>
      </c>
      <c r="T108" s="73">
        <v>11.33</v>
      </c>
      <c r="U108" s="73"/>
      <c r="V108" s="73"/>
      <c r="AS108" s="25"/>
      <c r="AT108" s="25"/>
      <c r="AU108" s="25"/>
      <c r="AV108" s="25"/>
      <c r="AW108" s="25"/>
      <c r="AX108" s="25"/>
      <c r="AY108" s="25"/>
      <c r="AZ108" s="25"/>
      <c r="BA108" s="25"/>
      <c r="BB108" s="25"/>
      <c r="BC108" s="25"/>
      <c r="BD108" s="25"/>
      <c r="BE108" s="25"/>
      <c r="BF108" s="25"/>
      <c r="BG108" s="25"/>
      <c r="BH108" s="25"/>
      <c r="BI108" s="25"/>
      <c r="BJ108" s="25"/>
      <c r="BK108" s="25"/>
    </row>
    <row r="109" spans="1:63" s="24" customFormat="1" x14ac:dyDescent="0.2">
      <c r="A109" s="71"/>
      <c r="B109" s="72" t="s">
        <v>30</v>
      </c>
      <c r="C109" s="73">
        <v>7.31</v>
      </c>
      <c r="D109" s="73">
        <v>9.33</v>
      </c>
      <c r="E109" s="73">
        <v>9.43</v>
      </c>
      <c r="F109" s="73">
        <v>10.210000000000001</v>
      </c>
      <c r="G109" s="73">
        <v>11.17</v>
      </c>
      <c r="H109" s="73">
        <v>11.83</v>
      </c>
      <c r="I109" s="73">
        <v>15.94</v>
      </c>
      <c r="J109" s="73">
        <v>16.3</v>
      </c>
      <c r="K109" s="73" t="s">
        <v>1</v>
      </c>
      <c r="L109" s="73" t="s">
        <v>1</v>
      </c>
      <c r="M109" s="73">
        <v>22.22</v>
      </c>
      <c r="N109" s="73">
        <v>25.5</v>
      </c>
      <c r="O109" s="73">
        <v>25.02</v>
      </c>
      <c r="P109" s="73">
        <v>27.5</v>
      </c>
      <c r="Q109" s="73">
        <v>28.21</v>
      </c>
      <c r="R109" s="73">
        <v>30.5</v>
      </c>
      <c r="S109" s="73">
        <v>10.61</v>
      </c>
      <c r="T109" s="73">
        <v>11.33</v>
      </c>
      <c r="U109" s="73"/>
      <c r="V109" s="73"/>
      <c r="AS109" s="25"/>
      <c r="AT109" s="25"/>
      <c r="AU109" s="25"/>
      <c r="AV109" s="25"/>
      <c r="AW109" s="25"/>
      <c r="AX109" s="25"/>
      <c r="AY109" s="25"/>
      <c r="AZ109" s="25"/>
      <c r="BA109" s="25"/>
      <c r="BB109" s="25"/>
      <c r="BC109" s="25"/>
      <c r="BD109" s="25"/>
      <c r="BE109" s="25"/>
      <c r="BF109" s="25"/>
      <c r="BG109" s="25"/>
      <c r="BH109" s="25"/>
      <c r="BI109" s="25"/>
      <c r="BJ109" s="25"/>
      <c r="BK109" s="25"/>
    </row>
    <row r="110" spans="1:63" s="24" customFormat="1" x14ac:dyDescent="0.2">
      <c r="A110" s="71"/>
      <c r="B110" s="72" t="s">
        <v>31</v>
      </c>
      <c r="C110" s="73">
        <v>8.09</v>
      </c>
      <c r="D110" s="73">
        <v>9.33</v>
      </c>
      <c r="E110" s="73">
        <v>9.5399999999999991</v>
      </c>
      <c r="F110" s="73">
        <v>10.210000000000001</v>
      </c>
      <c r="G110" s="73">
        <v>11.16</v>
      </c>
      <c r="H110" s="73">
        <v>11.83</v>
      </c>
      <c r="I110" s="73">
        <v>15.9</v>
      </c>
      <c r="J110" s="73">
        <v>16.3</v>
      </c>
      <c r="K110" s="73" t="s">
        <v>1</v>
      </c>
      <c r="L110" s="73" t="s">
        <v>1</v>
      </c>
      <c r="M110" s="73">
        <v>22.18</v>
      </c>
      <c r="N110" s="73">
        <v>25.5</v>
      </c>
      <c r="O110" s="73">
        <v>24.86</v>
      </c>
      <c r="P110" s="73">
        <v>27.5</v>
      </c>
      <c r="Q110" s="73">
        <v>28.02</v>
      </c>
      <c r="R110" s="73">
        <v>30.5</v>
      </c>
      <c r="S110" s="73">
        <v>10.75</v>
      </c>
      <c r="T110" s="73">
        <v>11.33</v>
      </c>
      <c r="U110" s="73"/>
      <c r="V110" s="73"/>
      <c r="AS110" s="25"/>
      <c r="AT110" s="25"/>
      <c r="AU110" s="25"/>
      <c r="AV110" s="25"/>
      <c r="AW110" s="25"/>
      <c r="AX110" s="25"/>
      <c r="AY110" s="25"/>
      <c r="AZ110" s="25"/>
      <c r="BA110" s="25"/>
      <c r="BB110" s="25"/>
      <c r="BC110" s="25"/>
      <c r="BD110" s="25"/>
      <c r="BE110" s="25"/>
      <c r="BF110" s="25"/>
      <c r="BG110" s="25"/>
      <c r="BH110" s="25"/>
      <c r="BI110" s="25"/>
      <c r="BJ110" s="25"/>
      <c r="BK110" s="25"/>
    </row>
    <row r="111" spans="1:63" s="24" customFormat="1" x14ac:dyDescent="0.2">
      <c r="A111" s="71"/>
      <c r="B111" s="72" t="s">
        <v>32</v>
      </c>
      <c r="C111" s="73">
        <v>8.4499999999999993</v>
      </c>
      <c r="D111" s="73">
        <v>9.33</v>
      </c>
      <c r="E111" s="73">
        <v>9.5299999999999994</v>
      </c>
      <c r="F111" s="73">
        <v>10.210000000000001</v>
      </c>
      <c r="G111" s="73">
        <v>11.15</v>
      </c>
      <c r="H111" s="73">
        <v>11.83</v>
      </c>
      <c r="I111" s="73">
        <v>15.82</v>
      </c>
      <c r="J111" s="73">
        <v>16.3</v>
      </c>
      <c r="K111" s="73" t="s">
        <v>1</v>
      </c>
      <c r="L111" s="73" t="s">
        <v>1</v>
      </c>
      <c r="M111" s="73">
        <v>22.07</v>
      </c>
      <c r="N111" s="73">
        <v>25.5</v>
      </c>
      <c r="O111" s="73">
        <v>24.67</v>
      </c>
      <c r="P111" s="73">
        <v>27.5</v>
      </c>
      <c r="Q111" s="73">
        <v>27.75</v>
      </c>
      <c r="R111" s="73">
        <v>30.5</v>
      </c>
      <c r="S111" s="73">
        <v>10.76</v>
      </c>
      <c r="T111" s="73">
        <v>11.33</v>
      </c>
      <c r="U111" s="73"/>
      <c r="V111" s="73"/>
      <c r="AS111" s="25"/>
      <c r="AT111" s="25"/>
      <c r="AU111" s="25"/>
      <c r="AV111" s="25"/>
      <c r="AW111" s="25"/>
      <c r="AX111" s="25"/>
      <c r="AY111" s="25"/>
      <c r="AZ111" s="25"/>
      <c r="BA111" s="25"/>
      <c r="BB111" s="25"/>
      <c r="BC111" s="25"/>
      <c r="BD111" s="25"/>
      <c r="BE111" s="25"/>
      <c r="BF111" s="25"/>
      <c r="BG111" s="25"/>
      <c r="BH111" s="25"/>
      <c r="BI111" s="25"/>
      <c r="BJ111" s="25"/>
      <c r="BK111" s="25"/>
    </row>
    <row r="112" spans="1:63" s="24" customFormat="1" x14ac:dyDescent="0.2">
      <c r="A112" s="71"/>
      <c r="B112" s="72" t="s">
        <v>33</v>
      </c>
      <c r="C112" s="73">
        <v>8.6999999999999993</v>
      </c>
      <c r="D112" s="73">
        <v>9.33</v>
      </c>
      <c r="E112" s="73">
        <v>9.7799999999999994</v>
      </c>
      <c r="F112" s="73">
        <v>10.210000000000001</v>
      </c>
      <c r="G112" s="73">
        <v>11.16</v>
      </c>
      <c r="H112" s="73">
        <v>11.83</v>
      </c>
      <c r="I112" s="73">
        <v>15.84</v>
      </c>
      <c r="J112" s="73">
        <v>16.3</v>
      </c>
      <c r="K112" s="73" t="s">
        <v>1</v>
      </c>
      <c r="L112" s="73" t="s">
        <v>1</v>
      </c>
      <c r="M112" s="73">
        <v>22.02</v>
      </c>
      <c r="N112" s="73">
        <v>25.5</v>
      </c>
      <c r="O112" s="73">
        <v>24.86</v>
      </c>
      <c r="P112" s="73">
        <v>27.5</v>
      </c>
      <c r="Q112" s="73">
        <v>27.47</v>
      </c>
      <c r="R112" s="73">
        <v>30.5</v>
      </c>
      <c r="S112" s="73">
        <v>10.62</v>
      </c>
      <c r="T112" s="73">
        <v>11.33</v>
      </c>
      <c r="U112" s="73"/>
      <c r="V112" s="73"/>
      <c r="AS112" s="25"/>
      <c r="AT112" s="25"/>
      <c r="AU112" s="25"/>
      <c r="AV112" s="25"/>
      <c r="AW112" s="25"/>
      <c r="AX112" s="25"/>
      <c r="AY112" s="25"/>
      <c r="AZ112" s="25"/>
      <c r="BA112" s="25"/>
      <c r="BB112" s="25"/>
      <c r="BC112" s="25"/>
      <c r="BD112" s="25"/>
      <c r="BE112" s="25"/>
      <c r="BF112" s="25"/>
      <c r="BG112" s="25"/>
      <c r="BH112" s="25"/>
      <c r="BI112" s="25"/>
      <c r="BJ112" s="25"/>
      <c r="BK112" s="25"/>
    </row>
    <row r="113" spans="1:63" s="24" customFormat="1" x14ac:dyDescent="0.2">
      <c r="A113" s="71"/>
      <c r="B113" s="72" t="s">
        <v>34</v>
      </c>
      <c r="C113" s="73">
        <v>8.5399999999999991</v>
      </c>
      <c r="D113" s="73">
        <v>9.33</v>
      </c>
      <c r="E113" s="73">
        <v>9.7799999999999994</v>
      </c>
      <c r="F113" s="73">
        <v>10.210000000000001</v>
      </c>
      <c r="G113" s="73">
        <v>11.1</v>
      </c>
      <c r="H113" s="73">
        <v>11.83</v>
      </c>
      <c r="I113" s="73">
        <v>15.78</v>
      </c>
      <c r="J113" s="73">
        <v>16.3</v>
      </c>
      <c r="K113" s="73" t="s">
        <v>1</v>
      </c>
      <c r="L113" s="73" t="s">
        <v>1</v>
      </c>
      <c r="M113" s="73">
        <v>21.82</v>
      </c>
      <c r="N113" s="73">
        <v>25.5</v>
      </c>
      <c r="O113" s="73">
        <v>24.98</v>
      </c>
      <c r="P113" s="73">
        <v>27.5</v>
      </c>
      <c r="Q113" s="73">
        <v>26.91</v>
      </c>
      <c r="R113" s="73">
        <v>30.5</v>
      </c>
      <c r="S113" s="73">
        <v>10.62</v>
      </c>
      <c r="T113" s="73">
        <v>11.33</v>
      </c>
      <c r="U113" s="73">
        <v>4.88</v>
      </c>
      <c r="V113" s="73">
        <v>4.99</v>
      </c>
      <c r="AS113" s="25"/>
      <c r="AT113" s="25"/>
      <c r="AU113" s="25"/>
      <c r="AV113" s="25"/>
      <c r="AW113" s="25"/>
      <c r="AX113" s="25"/>
      <c r="AY113" s="25"/>
      <c r="AZ113" s="25"/>
      <c r="BA113" s="25"/>
      <c r="BB113" s="25"/>
      <c r="BC113" s="25"/>
      <c r="BD113" s="25"/>
      <c r="BE113" s="25"/>
      <c r="BF113" s="25"/>
      <c r="BG113" s="25"/>
      <c r="BH113" s="25"/>
      <c r="BI113" s="25"/>
      <c r="BJ113" s="25"/>
      <c r="BK113" s="25"/>
    </row>
    <row r="114" spans="1:63" s="24" customFormat="1" ht="13.5" thickBot="1" x14ac:dyDescent="0.25">
      <c r="A114" s="32"/>
      <c r="B114" s="33"/>
      <c r="C114" s="34"/>
      <c r="D114" s="34"/>
      <c r="E114" s="34"/>
      <c r="F114" s="35"/>
      <c r="G114" s="35"/>
      <c r="H114" s="35"/>
      <c r="I114" s="35"/>
      <c r="J114" s="35"/>
      <c r="K114" s="35"/>
      <c r="L114" s="35"/>
      <c r="M114" s="35"/>
      <c r="N114" s="35"/>
      <c r="O114" s="35"/>
      <c r="P114" s="35"/>
      <c r="Q114" s="35"/>
      <c r="R114" s="35"/>
      <c r="S114" s="35"/>
      <c r="T114" s="35"/>
      <c r="U114" s="35"/>
      <c r="V114" s="35"/>
      <c r="AN114" s="25"/>
      <c r="AO114" s="25"/>
      <c r="AP114" s="25"/>
      <c r="AQ114" s="25"/>
      <c r="AR114" s="25"/>
      <c r="AS114" s="25"/>
      <c r="AT114" s="25"/>
      <c r="AU114" s="25"/>
      <c r="AV114" s="25"/>
      <c r="AW114" s="25"/>
      <c r="AX114" s="25"/>
    </row>
    <row r="115" spans="1:63" x14ac:dyDescent="0.2">
      <c r="A115" s="10"/>
      <c r="B115" s="14"/>
      <c r="C115" s="19"/>
      <c r="D115" s="19"/>
      <c r="E115" s="19"/>
      <c r="F115" s="13"/>
      <c r="G115" s="13"/>
      <c r="H115" s="13"/>
      <c r="I115" s="13"/>
      <c r="J115" s="13"/>
      <c r="K115" s="13"/>
      <c r="L115" s="13"/>
      <c r="M115" s="13"/>
      <c r="N115" s="13"/>
      <c r="O115" s="13"/>
      <c r="P115" s="13"/>
      <c r="Q115" s="13"/>
      <c r="R115" s="13"/>
      <c r="S115" s="13"/>
      <c r="T115" s="13"/>
      <c r="AN115" s="16"/>
      <c r="AO115" s="16"/>
      <c r="AP115" s="16"/>
      <c r="AQ115" s="16"/>
      <c r="AR115" s="16"/>
      <c r="AS115" s="16"/>
      <c r="AT115" s="16"/>
      <c r="AU115" s="16"/>
      <c r="AV115" s="16"/>
      <c r="AW115" s="16"/>
      <c r="AX115" s="16"/>
    </row>
    <row r="116" spans="1:63" x14ac:dyDescent="0.2">
      <c r="A116" s="10"/>
      <c r="B116" s="14"/>
      <c r="C116" s="19"/>
      <c r="D116" s="19"/>
      <c r="E116" s="19"/>
      <c r="F116" s="13"/>
      <c r="G116" s="13"/>
      <c r="H116" s="13"/>
      <c r="I116" s="13"/>
      <c r="J116" s="13"/>
      <c r="K116" s="13"/>
      <c r="L116" s="13"/>
      <c r="M116" s="13"/>
      <c r="N116" s="13"/>
      <c r="O116" s="13"/>
      <c r="P116" s="13"/>
      <c r="Q116" s="13"/>
      <c r="R116" s="13"/>
      <c r="S116" s="13"/>
      <c r="T116" s="13"/>
      <c r="AN116" s="16"/>
      <c r="AO116" s="16"/>
      <c r="AP116" s="16"/>
      <c r="AQ116" s="16"/>
      <c r="AR116" s="16"/>
      <c r="AS116" s="16"/>
      <c r="AT116" s="16"/>
      <c r="AU116" s="16"/>
      <c r="AV116" s="16"/>
      <c r="AW116" s="16"/>
      <c r="AX116" s="16"/>
    </row>
    <row r="117" spans="1:63" x14ac:dyDescent="0.2">
      <c r="A117" s="61" t="s">
        <v>35</v>
      </c>
      <c r="B117" s="62" t="s">
        <v>77</v>
      </c>
      <c r="C117" s="63"/>
      <c r="D117" s="63"/>
      <c r="E117" s="19"/>
      <c r="F117" s="19"/>
      <c r="G117" s="19"/>
      <c r="H117" s="19"/>
      <c r="I117" s="19"/>
      <c r="J117" s="19"/>
      <c r="K117" s="19"/>
      <c r="L117" s="19"/>
      <c r="M117" s="19"/>
      <c r="N117" s="19"/>
      <c r="O117" s="19"/>
      <c r="P117" s="19"/>
      <c r="Q117" s="19"/>
      <c r="R117" s="19"/>
      <c r="S117" s="19"/>
      <c r="T117" s="19"/>
    </row>
    <row r="118" spans="1:63" x14ac:dyDescent="0.2">
      <c r="A118" s="64"/>
      <c r="B118" s="62" t="s">
        <v>78</v>
      </c>
      <c r="C118" s="63"/>
      <c r="D118" s="63"/>
      <c r="E118" s="19"/>
      <c r="F118" s="19"/>
      <c r="G118" s="19"/>
      <c r="H118" s="19"/>
      <c r="I118" s="19"/>
      <c r="J118" s="19"/>
      <c r="K118" s="19"/>
      <c r="L118" s="19"/>
      <c r="M118" s="19"/>
      <c r="N118" s="19"/>
      <c r="O118" s="19"/>
      <c r="P118" s="19"/>
      <c r="Q118" s="19"/>
      <c r="R118" s="19"/>
      <c r="S118" s="19"/>
      <c r="T118" s="19"/>
    </row>
    <row r="119" spans="1:63" x14ac:dyDescent="0.2">
      <c r="A119" s="61" t="s">
        <v>36</v>
      </c>
      <c r="B119" s="65" t="s">
        <v>79</v>
      </c>
      <c r="C119" s="63"/>
      <c r="D119" s="63"/>
      <c r="E119" s="19"/>
      <c r="F119" s="19"/>
      <c r="G119" s="19"/>
      <c r="H119" s="19"/>
      <c r="I119" s="19"/>
      <c r="J119" s="19"/>
      <c r="K119" s="19"/>
      <c r="L119" s="19"/>
      <c r="M119" s="19"/>
      <c r="N119" s="19"/>
      <c r="O119" s="19"/>
      <c r="P119" s="19"/>
      <c r="Q119" s="19"/>
      <c r="R119" s="19"/>
      <c r="S119" s="19"/>
      <c r="T119" s="19"/>
    </row>
    <row r="120" spans="1:63" x14ac:dyDescent="0.2">
      <c r="A120" s="66" t="s">
        <v>37</v>
      </c>
      <c r="B120" s="65" t="s">
        <v>80</v>
      </c>
      <c r="C120" s="63"/>
      <c r="D120" s="63"/>
      <c r="E120" s="19"/>
      <c r="F120" s="19"/>
      <c r="G120" s="19"/>
      <c r="H120" s="19"/>
      <c r="I120" s="19"/>
      <c r="J120" s="19"/>
      <c r="K120" s="19"/>
      <c r="L120" s="19"/>
      <c r="M120" s="19"/>
      <c r="N120" s="19"/>
      <c r="O120" s="19"/>
      <c r="P120" s="19"/>
      <c r="Q120" s="19"/>
      <c r="R120" s="19"/>
      <c r="S120" s="19"/>
      <c r="T120" s="19"/>
    </row>
    <row r="121" spans="1:63" x14ac:dyDescent="0.2">
      <c r="A121" s="64"/>
      <c r="B121" s="65" t="s">
        <v>38</v>
      </c>
      <c r="C121" s="63"/>
      <c r="D121" s="63"/>
      <c r="E121" s="19"/>
      <c r="F121" s="19"/>
      <c r="G121" s="19"/>
      <c r="H121" s="19"/>
      <c r="I121" s="19"/>
      <c r="J121" s="19"/>
      <c r="K121" s="19"/>
      <c r="L121" s="19"/>
      <c r="M121" s="19"/>
      <c r="N121" s="19"/>
      <c r="O121" s="19"/>
      <c r="P121" s="19"/>
      <c r="Q121" s="19"/>
      <c r="R121" s="19"/>
      <c r="S121" s="19"/>
      <c r="T121" s="19"/>
    </row>
    <row r="122" spans="1:63" x14ac:dyDescent="0.2">
      <c r="A122" s="66" t="s">
        <v>39</v>
      </c>
      <c r="B122" s="65" t="s">
        <v>81</v>
      </c>
      <c r="C122" s="63"/>
      <c r="D122" s="63"/>
      <c r="E122" s="19"/>
      <c r="F122" s="19"/>
      <c r="G122" s="19"/>
      <c r="H122" s="19"/>
      <c r="I122" s="19"/>
      <c r="J122" s="19"/>
      <c r="K122" s="19"/>
      <c r="L122" s="19"/>
      <c r="M122" s="19"/>
      <c r="N122" s="19"/>
      <c r="O122" s="19"/>
      <c r="P122" s="19"/>
      <c r="Q122" s="19"/>
      <c r="R122" s="19"/>
      <c r="S122" s="19"/>
      <c r="T122" s="19"/>
    </row>
    <row r="123" spans="1:63" x14ac:dyDescent="0.2">
      <c r="A123" s="64"/>
      <c r="B123" s="65" t="s">
        <v>82</v>
      </c>
      <c r="C123" s="63"/>
      <c r="D123" s="63"/>
      <c r="E123" s="19"/>
      <c r="F123" s="19"/>
      <c r="G123" s="19"/>
      <c r="H123" s="19"/>
      <c r="I123" s="19"/>
      <c r="J123" s="19"/>
      <c r="K123" s="19"/>
      <c r="L123" s="19"/>
      <c r="M123" s="19"/>
      <c r="N123" s="19"/>
      <c r="O123" s="19"/>
      <c r="P123" s="19"/>
      <c r="Q123" s="19"/>
      <c r="R123" s="19"/>
      <c r="S123" s="19"/>
      <c r="T123" s="19"/>
    </row>
    <row r="124" spans="1:63" x14ac:dyDescent="0.2">
      <c r="A124" s="66" t="s">
        <v>40</v>
      </c>
      <c r="B124" s="65" t="s">
        <v>83</v>
      </c>
      <c r="C124" s="63"/>
      <c r="D124" s="63"/>
      <c r="E124" s="19"/>
      <c r="F124" s="19"/>
      <c r="G124" s="19"/>
      <c r="H124" s="19"/>
      <c r="I124" s="19"/>
      <c r="J124" s="19"/>
      <c r="K124" s="19"/>
      <c r="L124" s="19"/>
      <c r="M124" s="19"/>
      <c r="N124" s="19"/>
      <c r="O124" s="19"/>
      <c r="P124" s="19"/>
      <c r="Q124" s="19"/>
      <c r="R124" s="19"/>
      <c r="S124" s="19"/>
      <c r="T124" s="19"/>
    </row>
    <row r="125" spans="1:63" x14ac:dyDescent="0.2">
      <c r="A125" s="64"/>
      <c r="B125" s="65" t="s">
        <v>84</v>
      </c>
      <c r="C125" s="63"/>
      <c r="D125" s="63"/>
      <c r="E125" s="19"/>
      <c r="F125" s="19"/>
      <c r="G125" s="19"/>
      <c r="H125" s="19"/>
      <c r="I125" s="19"/>
      <c r="J125" s="19"/>
      <c r="K125" s="19"/>
      <c r="L125" s="19"/>
      <c r="M125" s="19"/>
      <c r="N125" s="19"/>
      <c r="O125" s="19"/>
      <c r="P125" s="19"/>
      <c r="Q125" s="19"/>
      <c r="R125" s="19"/>
      <c r="S125" s="19"/>
      <c r="T125" s="19"/>
    </row>
    <row r="126" spans="1:63" x14ac:dyDescent="0.2">
      <c r="A126" s="66" t="s">
        <v>41</v>
      </c>
      <c r="B126" s="65" t="s">
        <v>85</v>
      </c>
      <c r="C126" s="63"/>
      <c r="D126" s="63"/>
      <c r="E126" s="19"/>
      <c r="F126" s="19"/>
      <c r="G126" s="19"/>
      <c r="H126" s="19"/>
      <c r="I126" s="19"/>
      <c r="J126" s="19"/>
      <c r="K126" s="19"/>
      <c r="L126" s="19"/>
      <c r="M126" s="19"/>
      <c r="N126" s="19"/>
      <c r="O126" s="19"/>
      <c r="P126" s="19"/>
      <c r="Q126" s="19"/>
      <c r="R126" s="19"/>
      <c r="S126" s="19"/>
      <c r="T126" s="19"/>
    </row>
    <row r="127" spans="1:63" x14ac:dyDescent="0.2">
      <c r="A127" s="64"/>
      <c r="B127" s="65" t="s">
        <v>86</v>
      </c>
      <c r="C127" s="63"/>
      <c r="D127" s="63"/>
      <c r="E127" s="19"/>
      <c r="F127" s="19"/>
      <c r="G127" s="19"/>
      <c r="H127" s="19"/>
      <c r="I127" s="19"/>
      <c r="J127" s="19"/>
      <c r="K127" s="19"/>
      <c r="L127" s="19"/>
      <c r="M127" s="19"/>
      <c r="N127" s="19"/>
      <c r="O127" s="19"/>
      <c r="P127" s="19"/>
      <c r="Q127" s="19"/>
      <c r="R127" s="19"/>
      <c r="S127" s="19"/>
      <c r="T127" s="19"/>
    </row>
    <row r="128" spans="1:63" x14ac:dyDescent="0.2">
      <c r="A128" s="66" t="s">
        <v>42</v>
      </c>
      <c r="B128" s="64" t="s">
        <v>87</v>
      </c>
      <c r="C128" s="63"/>
      <c r="D128" s="63"/>
      <c r="E128" s="19"/>
      <c r="F128" s="19"/>
      <c r="G128" s="19"/>
      <c r="H128" s="19"/>
      <c r="I128" s="19"/>
      <c r="J128" s="19"/>
      <c r="K128" s="19"/>
      <c r="L128" s="19"/>
      <c r="M128" s="19"/>
      <c r="N128" s="19"/>
      <c r="O128" s="19"/>
      <c r="P128" s="19"/>
      <c r="Q128" s="19"/>
      <c r="R128" s="19"/>
      <c r="S128" s="19"/>
      <c r="T128" s="19"/>
    </row>
    <row r="129" spans="1:20" x14ac:dyDescent="0.2">
      <c r="A129" s="64"/>
      <c r="B129" s="64" t="s">
        <v>88</v>
      </c>
      <c r="C129" s="63"/>
      <c r="D129" s="63"/>
      <c r="E129" s="19"/>
      <c r="F129" s="19"/>
      <c r="G129" s="19"/>
      <c r="H129" s="19"/>
      <c r="I129" s="19"/>
      <c r="J129" s="19"/>
      <c r="K129" s="19"/>
      <c r="L129" s="19"/>
      <c r="M129" s="19"/>
      <c r="N129" s="19"/>
      <c r="O129" s="19"/>
      <c r="P129" s="19"/>
      <c r="Q129" s="19"/>
      <c r="R129" s="19"/>
      <c r="S129" s="19"/>
      <c r="T129" s="19"/>
    </row>
    <row r="130" spans="1:20" x14ac:dyDescent="0.2">
      <c r="A130" s="66" t="s">
        <v>43</v>
      </c>
      <c r="B130" s="65" t="s">
        <v>89</v>
      </c>
      <c r="C130" s="63"/>
      <c r="D130" s="63"/>
      <c r="E130" s="19"/>
      <c r="F130" s="19"/>
      <c r="G130" s="19"/>
      <c r="H130" s="19"/>
      <c r="I130" s="19"/>
      <c r="J130" s="19"/>
      <c r="K130" s="19"/>
      <c r="L130" s="19"/>
      <c r="M130" s="19"/>
      <c r="N130" s="19"/>
      <c r="O130" s="19"/>
      <c r="P130" s="19"/>
      <c r="Q130" s="19"/>
      <c r="R130" s="19"/>
      <c r="S130" s="19"/>
      <c r="T130" s="19"/>
    </row>
    <row r="131" spans="1:20" x14ac:dyDescent="0.2">
      <c r="A131" s="64"/>
      <c r="B131" s="65" t="s">
        <v>90</v>
      </c>
      <c r="C131" s="63"/>
      <c r="D131" s="63"/>
      <c r="E131" s="19"/>
      <c r="F131" s="19"/>
      <c r="G131" s="19"/>
      <c r="H131" s="19"/>
      <c r="I131" s="19"/>
      <c r="J131" s="19"/>
      <c r="K131" s="19"/>
      <c r="L131" s="19"/>
      <c r="M131" s="19"/>
      <c r="N131" s="19"/>
      <c r="O131" s="19"/>
      <c r="P131" s="19"/>
      <c r="Q131" s="19"/>
      <c r="R131" s="19"/>
      <c r="S131" s="19"/>
      <c r="T131" s="19"/>
    </row>
    <row r="132" spans="1:20" x14ac:dyDescent="0.2">
      <c r="A132" s="66" t="s">
        <v>44</v>
      </c>
      <c r="B132" s="67" t="s">
        <v>91</v>
      </c>
      <c r="C132" s="63"/>
      <c r="D132" s="63"/>
      <c r="E132" s="19"/>
      <c r="F132" s="19"/>
      <c r="G132" s="19"/>
      <c r="H132" s="19"/>
      <c r="I132" s="19"/>
      <c r="J132" s="19"/>
      <c r="K132" s="19"/>
      <c r="L132" s="19"/>
      <c r="M132" s="19"/>
      <c r="N132" s="19"/>
      <c r="O132" s="19"/>
      <c r="P132" s="19"/>
      <c r="Q132" s="19"/>
      <c r="R132" s="19"/>
      <c r="S132" s="19"/>
      <c r="T132" s="19"/>
    </row>
    <row r="133" spans="1:20" x14ac:dyDescent="0.2">
      <c r="A133" s="67"/>
      <c r="B133" s="67" t="s">
        <v>92</v>
      </c>
      <c r="C133" s="63"/>
      <c r="D133" s="63"/>
      <c r="E133" s="19"/>
      <c r="F133" s="19"/>
      <c r="G133" s="19"/>
      <c r="H133" s="19"/>
      <c r="I133" s="19"/>
      <c r="J133" s="19"/>
      <c r="K133" s="19"/>
      <c r="L133" s="19"/>
      <c r="M133" s="19"/>
      <c r="N133" s="19"/>
      <c r="O133" s="19"/>
      <c r="P133" s="19"/>
      <c r="Q133" s="19"/>
      <c r="R133" s="19"/>
      <c r="S133" s="19"/>
      <c r="T133" s="19"/>
    </row>
    <row r="134" spans="1:20" x14ac:dyDescent="0.2">
      <c r="A134" s="66" t="s">
        <v>93</v>
      </c>
      <c r="B134" s="67" t="s">
        <v>94</v>
      </c>
      <c r="C134" s="63"/>
      <c r="D134" s="63"/>
      <c r="E134" s="19"/>
      <c r="F134" s="19"/>
      <c r="G134" s="19"/>
      <c r="H134" s="19"/>
      <c r="I134" s="19"/>
      <c r="J134" s="19"/>
      <c r="K134" s="19"/>
      <c r="L134" s="19"/>
      <c r="M134" s="19"/>
      <c r="N134" s="19"/>
      <c r="O134" s="19"/>
      <c r="P134" s="19"/>
      <c r="Q134" s="19"/>
      <c r="R134" s="19"/>
      <c r="S134" s="19"/>
      <c r="T134" s="19"/>
    </row>
    <row r="135" spans="1:20" x14ac:dyDescent="0.2">
      <c r="A135" s="67"/>
      <c r="B135" s="68" t="s">
        <v>95</v>
      </c>
      <c r="C135" s="63"/>
      <c r="D135" s="63"/>
      <c r="E135" s="19"/>
      <c r="F135" s="19"/>
      <c r="G135" s="19"/>
      <c r="H135" s="19"/>
      <c r="I135" s="19"/>
      <c r="J135" s="19"/>
      <c r="K135" s="19"/>
      <c r="L135" s="19"/>
      <c r="M135" s="19"/>
      <c r="N135" s="19"/>
      <c r="O135" s="19"/>
      <c r="P135" s="19"/>
      <c r="Q135" s="19"/>
      <c r="R135" s="19"/>
      <c r="S135" s="19"/>
      <c r="T135" s="19"/>
    </row>
    <row r="136" spans="1:20" x14ac:dyDescent="0.2">
      <c r="A136" s="66" t="s">
        <v>45</v>
      </c>
      <c r="B136" s="69" t="s">
        <v>96</v>
      </c>
      <c r="C136" s="63"/>
      <c r="D136" s="63"/>
      <c r="E136" s="19"/>
      <c r="F136" s="19"/>
      <c r="G136" s="19"/>
      <c r="H136" s="19"/>
      <c r="I136" s="19"/>
      <c r="J136" s="19"/>
      <c r="K136" s="19"/>
      <c r="L136" s="19"/>
      <c r="M136" s="19"/>
      <c r="N136" s="19"/>
      <c r="O136" s="19"/>
      <c r="P136" s="19"/>
      <c r="Q136" s="19"/>
      <c r="R136" s="19"/>
      <c r="S136" s="19"/>
      <c r="T136" s="19"/>
    </row>
    <row r="137" spans="1:20" x14ac:dyDescent="0.2">
      <c r="A137" s="69"/>
      <c r="B137" s="69" t="s">
        <v>97</v>
      </c>
      <c r="C137" s="63"/>
      <c r="D137" s="63"/>
      <c r="E137" s="19"/>
      <c r="F137" s="19"/>
      <c r="G137" s="19"/>
      <c r="H137" s="19"/>
      <c r="I137" s="19"/>
      <c r="J137" s="19"/>
      <c r="K137" s="19"/>
      <c r="L137" s="19"/>
      <c r="M137" s="19"/>
      <c r="N137" s="19"/>
      <c r="O137" s="19"/>
      <c r="P137" s="19"/>
      <c r="Q137" s="19"/>
      <c r="R137" s="19"/>
      <c r="S137" s="19"/>
      <c r="T137" s="19"/>
    </row>
    <row r="138" spans="1:20" x14ac:dyDescent="0.2">
      <c r="A138" s="66" t="s">
        <v>46</v>
      </c>
      <c r="B138" s="69" t="s">
        <v>98</v>
      </c>
      <c r="C138" s="63"/>
      <c r="D138" s="63"/>
      <c r="E138" s="19"/>
      <c r="F138" s="19"/>
      <c r="G138" s="19"/>
      <c r="H138" s="19"/>
      <c r="I138" s="19"/>
      <c r="J138" s="19"/>
      <c r="K138" s="19"/>
      <c r="L138" s="19"/>
      <c r="M138" s="19"/>
      <c r="N138" s="19"/>
      <c r="O138" s="19"/>
      <c r="P138" s="19"/>
      <c r="Q138" s="19"/>
      <c r="R138" s="19"/>
      <c r="S138" s="19"/>
      <c r="T138" s="19"/>
    </row>
    <row r="139" spans="1:20" x14ac:dyDescent="0.2">
      <c r="A139" s="64" t="s">
        <v>63</v>
      </c>
      <c r="B139" s="67" t="s">
        <v>64</v>
      </c>
      <c r="C139" s="63"/>
      <c r="D139" s="63"/>
      <c r="E139" s="19"/>
      <c r="F139" s="19"/>
      <c r="G139" s="19"/>
      <c r="H139" s="19"/>
      <c r="I139" s="19"/>
      <c r="J139" s="19"/>
      <c r="K139" s="19"/>
      <c r="L139" s="19"/>
      <c r="M139" s="19"/>
      <c r="N139" s="19"/>
      <c r="O139" s="19"/>
      <c r="P139" s="19"/>
      <c r="Q139" s="19"/>
      <c r="R139" s="19"/>
      <c r="S139" s="19"/>
      <c r="T139" s="19"/>
    </row>
    <row r="140" spans="1:20" x14ac:dyDescent="0.2">
      <c r="A140" s="64"/>
      <c r="B140" s="70" t="s">
        <v>99</v>
      </c>
      <c r="C140" s="63"/>
      <c r="D140" s="63"/>
      <c r="E140" s="19"/>
      <c r="F140" s="19"/>
      <c r="G140" s="19"/>
      <c r="H140" s="19"/>
      <c r="I140" s="19"/>
      <c r="J140" s="19"/>
      <c r="K140" s="19"/>
      <c r="L140" s="19"/>
      <c r="M140" s="19"/>
      <c r="N140" s="19"/>
      <c r="O140" s="19"/>
      <c r="P140" s="19"/>
      <c r="Q140" s="19"/>
      <c r="R140" s="19"/>
      <c r="S140" s="19"/>
      <c r="T140" s="19"/>
    </row>
    <row r="141" spans="1:20" x14ac:dyDescent="0.2">
      <c r="A141" s="64"/>
      <c r="B141" s="70"/>
      <c r="C141" s="63"/>
      <c r="D141" s="63"/>
      <c r="E141" s="19"/>
      <c r="F141" s="19"/>
      <c r="G141" s="19"/>
      <c r="H141" s="19"/>
      <c r="I141" s="19"/>
      <c r="J141" s="19"/>
      <c r="K141" s="19"/>
      <c r="L141" s="19"/>
      <c r="M141" s="19"/>
      <c r="N141" s="19"/>
      <c r="O141" s="19"/>
      <c r="P141" s="19"/>
      <c r="Q141" s="19"/>
      <c r="R141" s="19"/>
      <c r="S141" s="19"/>
      <c r="T141" s="19"/>
    </row>
    <row r="142" spans="1:20" ht="15.75" x14ac:dyDescent="0.25">
      <c r="A142" s="58" t="s">
        <v>306</v>
      </c>
      <c r="B142" s="64"/>
      <c r="C142" s="63"/>
      <c r="D142" s="63"/>
      <c r="E142" s="19"/>
      <c r="F142" s="19"/>
      <c r="G142" s="19"/>
      <c r="H142" s="19"/>
      <c r="I142" s="19"/>
      <c r="J142" s="19"/>
      <c r="K142" s="19"/>
      <c r="L142" s="19"/>
      <c r="M142" s="19"/>
      <c r="N142" s="19"/>
      <c r="O142" s="19"/>
      <c r="P142" s="19"/>
      <c r="Q142" s="19"/>
      <c r="R142" s="19"/>
      <c r="S142" s="19"/>
      <c r="T142" s="19"/>
    </row>
  </sheetData>
  <mergeCells count="5">
    <mergeCell ref="C7:H7"/>
    <mergeCell ref="I7:L7"/>
    <mergeCell ref="M7:R7"/>
    <mergeCell ref="A7:B8"/>
    <mergeCell ref="S7:V7"/>
  </mergeCells>
  <phoneticPr fontId="0" type="noConversion"/>
  <printOptions horizontalCentered="1" verticalCentered="1"/>
  <pageMargins left="0.19685039370078741" right="0.19685039370078741" top="0.19685039370078741" bottom="0.19685039370078741" header="0" footer="0"/>
  <pageSetup paperSize="9" scale="35"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B113"/>
  <sheetViews>
    <sheetView showGridLines="0" zoomScale="90" zoomScaleNormal="90" workbookViewId="0">
      <pane xSplit="2" ySplit="12" topLeftCell="C13" activePane="bottomRight" state="frozenSplit"/>
      <selection pane="topRight" activeCell="C1" sqref="C1"/>
      <selection pane="bottomLeft" activeCell="A175" sqref="A175:IV450"/>
      <selection pane="bottomRight" activeCell="C13" sqref="C13"/>
    </sheetView>
  </sheetViews>
  <sheetFormatPr baseColWidth="10" defaultRowHeight="12.75" x14ac:dyDescent="0.2"/>
  <cols>
    <col min="1" max="1" width="7" style="4" customWidth="1"/>
    <col min="2" max="2" width="13.88671875" style="4" customWidth="1"/>
    <col min="3" max="3" width="17" style="4" customWidth="1"/>
    <col min="4" max="4" width="14.21875" style="4" customWidth="1"/>
    <col min="5" max="5" width="15.33203125" style="4" customWidth="1"/>
    <col min="6" max="6" width="13.6640625" style="4" customWidth="1"/>
    <col min="7" max="7" width="12.77734375" style="4" customWidth="1"/>
    <col min="8" max="8" width="12" style="4" customWidth="1"/>
    <col min="9" max="9" width="16.77734375" style="4" customWidth="1"/>
    <col min="10" max="10" width="14.77734375" style="4" bestFit="1" customWidth="1"/>
    <col min="11" max="12" width="12" style="4" customWidth="1"/>
    <col min="13" max="26" width="15.5546875" style="4" customWidth="1"/>
    <col min="27" max="30" width="17.6640625" style="4" customWidth="1"/>
    <col min="31" max="38" width="14.109375" style="4" customWidth="1"/>
    <col min="39" max="52" width="20.109375" style="4" customWidth="1"/>
    <col min="53" max="53" width="11.5546875" style="4"/>
    <col min="54" max="54" width="10.88671875" style="4" bestFit="1" customWidth="1"/>
    <col min="55" max="55" width="14.21875" style="4" bestFit="1" customWidth="1"/>
    <col min="56" max="16384" width="11.5546875" style="4"/>
  </cols>
  <sheetData>
    <row r="1" spans="1:80" x14ac:dyDescent="0.2">
      <c r="B1" s="90"/>
      <c r="C1" s="90"/>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row>
    <row r="2" spans="1:80" x14ac:dyDescent="0.2">
      <c r="B2" s="90"/>
      <c r="C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row>
    <row r="3" spans="1:80" x14ac:dyDescent="0.2">
      <c r="A3" s="10"/>
      <c r="B3" s="10"/>
      <c r="C3" s="10"/>
      <c r="D3" s="9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row>
    <row r="4" spans="1:80" x14ac:dyDescent="0.2">
      <c r="A4" s="10"/>
      <c r="B4" s="10"/>
      <c r="C4" s="10"/>
      <c r="D4" s="9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row>
    <row r="5" spans="1:80" ht="18.75" customHeight="1" x14ac:dyDescent="0.2">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BA5" s="24"/>
      <c r="BB5" s="24"/>
      <c r="BC5" s="24"/>
      <c r="BD5" s="24"/>
    </row>
    <row r="6" spans="1:80" ht="34.5" customHeight="1" x14ac:dyDescent="0.2">
      <c r="A6" s="10"/>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BA6" s="24"/>
      <c r="BB6" s="24"/>
      <c r="BC6" s="24"/>
      <c r="BD6" s="24"/>
    </row>
    <row r="7" spans="1:80" ht="13.15" customHeight="1" x14ac:dyDescent="0.2">
      <c r="A7" s="45"/>
      <c r="B7" s="45"/>
      <c r="C7" s="195" t="s">
        <v>9</v>
      </c>
      <c r="D7" s="174"/>
      <c r="E7" s="174"/>
      <c r="F7" s="174"/>
      <c r="G7" s="174"/>
      <c r="H7" s="174"/>
      <c r="I7" s="174"/>
      <c r="J7" s="196"/>
      <c r="K7" s="181" t="s">
        <v>104</v>
      </c>
      <c r="L7" s="201"/>
      <c r="M7" s="195" t="s">
        <v>106</v>
      </c>
      <c r="N7" s="174"/>
      <c r="O7" s="174"/>
      <c r="P7" s="174"/>
      <c r="Q7" s="174"/>
      <c r="R7" s="199"/>
      <c r="S7" s="203" t="s">
        <v>109</v>
      </c>
      <c r="T7" s="204"/>
      <c r="U7" s="189" t="s">
        <v>110</v>
      </c>
      <c r="V7" s="190"/>
      <c r="W7" s="189" t="s">
        <v>111</v>
      </c>
      <c r="X7" s="190"/>
      <c r="Y7" s="189" t="s">
        <v>245</v>
      </c>
      <c r="Z7" s="190"/>
      <c r="AA7" s="181" t="s">
        <v>116</v>
      </c>
      <c r="AB7" s="182"/>
      <c r="AC7" s="181" t="s">
        <v>307</v>
      </c>
      <c r="AD7" s="182"/>
      <c r="AE7" s="181" t="s">
        <v>114</v>
      </c>
      <c r="AF7" s="193"/>
      <c r="AG7" s="185" t="s">
        <v>11</v>
      </c>
      <c r="AH7" s="186"/>
      <c r="AI7" s="186"/>
      <c r="AJ7" s="186"/>
      <c r="AK7" s="186"/>
      <c r="AL7" s="187"/>
      <c r="AM7" s="181" t="s">
        <v>226</v>
      </c>
      <c r="AN7" s="182"/>
      <c r="AO7" s="182"/>
      <c r="AP7" s="182"/>
      <c r="AQ7" s="182"/>
      <c r="AR7" s="182"/>
      <c r="AS7" s="182"/>
      <c r="AT7" s="182"/>
      <c r="AU7" s="181" t="s">
        <v>227</v>
      </c>
      <c r="AV7" s="182"/>
      <c r="AW7" s="182"/>
      <c r="AX7" s="182"/>
      <c r="AY7" s="182"/>
      <c r="AZ7" s="182"/>
      <c r="BA7" s="181" t="s">
        <v>117</v>
      </c>
      <c r="BB7" s="182"/>
      <c r="BC7" s="78"/>
      <c r="BD7" s="78"/>
    </row>
    <row r="8" spans="1:80" ht="16.5" customHeight="1" x14ac:dyDescent="0.2">
      <c r="A8" s="45"/>
      <c r="B8" s="45"/>
      <c r="C8" s="197"/>
      <c r="D8" s="176"/>
      <c r="E8" s="176"/>
      <c r="F8" s="176"/>
      <c r="G8" s="176"/>
      <c r="H8" s="176"/>
      <c r="I8" s="176"/>
      <c r="J8" s="198"/>
      <c r="K8" s="183"/>
      <c r="L8" s="202"/>
      <c r="M8" s="197"/>
      <c r="N8" s="176"/>
      <c r="O8" s="176"/>
      <c r="P8" s="176"/>
      <c r="Q8" s="176"/>
      <c r="R8" s="200"/>
      <c r="S8" s="184"/>
      <c r="T8" s="192"/>
      <c r="U8" s="191"/>
      <c r="V8" s="192"/>
      <c r="W8" s="191"/>
      <c r="X8" s="192"/>
      <c r="Y8" s="191"/>
      <c r="Z8" s="192"/>
      <c r="AA8" s="183"/>
      <c r="AB8" s="184"/>
      <c r="AC8" s="183"/>
      <c r="AD8" s="184"/>
      <c r="AE8" s="183"/>
      <c r="AF8" s="194"/>
      <c r="AG8" s="178"/>
      <c r="AH8" s="179"/>
      <c r="AI8" s="179"/>
      <c r="AJ8" s="179"/>
      <c r="AK8" s="179"/>
      <c r="AL8" s="188"/>
      <c r="AM8" s="183"/>
      <c r="AN8" s="184"/>
      <c r="AO8" s="184"/>
      <c r="AP8" s="184"/>
      <c r="AQ8" s="184"/>
      <c r="AR8" s="184"/>
      <c r="AS8" s="184"/>
      <c r="AT8" s="184"/>
      <c r="AU8" s="183"/>
      <c r="AV8" s="184"/>
      <c r="AW8" s="184"/>
      <c r="AX8" s="184"/>
      <c r="AY8" s="184"/>
      <c r="AZ8" s="184"/>
      <c r="BA8" s="183"/>
      <c r="BB8" s="184"/>
      <c r="BC8" s="24"/>
      <c r="BD8" s="24"/>
    </row>
    <row r="9" spans="1:80" x14ac:dyDescent="0.2">
      <c r="A9" s="47" t="s">
        <v>13</v>
      </c>
      <c r="B9" s="47"/>
      <c r="C9" s="49"/>
      <c r="D9" s="46" t="s">
        <v>14</v>
      </c>
      <c r="E9" s="46"/>
      <c r="F9" s="46" t="s">
        <v>14</v>
      </c>
      <c r="G9" s="57"/>
      <c r="H9" s="46" t="s">
        <v>14</v>
      </c>
      <c r="I9" s="46"/>
      <c r="J9" s="50" t="s">
        <v>14</v>
      </c>
      <c r="K9" s="57"/>
      <c r="L9" s="57" t="s">
        <v>14</v>
      </c>
      <c r="M9" s="49"/>
      <c r="N9" s="46" t="s">
        <v>14</v>
      </c>
      <c r="O9" s="46"/>
      <c r="P9" s="46" t="s">
        <v>14</v>
      </c>
      <c r="Q9" s="51"/>
      <c r="R9" s="80" t="s">
        <v>14</v>
      </c>
      <c r="S9" s="57"/>
      <c r="T9" s="81" t="s">
        <v>14</v>
      </c>
      <c r="U9" s="84"/>
      <c r="V9" s="82" t="s">
        <v>14</v>
      </c>
      <c r="W9" s="84"/>
      <c r="X9" s="82" t="s">
        <v>14</v>
      </c>
      <c r="Y9" s="84"/>
      <c r="Z9" s="82" t="s">
        <v>14</v>
      </c>
      <c r="AA9" s="52"/>
      <c r="AB9" s="57" t="s">
        <v>14</v>
      </c>
      <c r="AC9" s="52"/>
      <c r="AD9" s="57" t="s">
        <v>14</v>
      </c>
      <c r="AE9" s="52"/>
      <c r="AF9" s="103" t="s">
        <v>14</v>
      </c>
      <c r="AG9" s="51"/>
      <c r="AH9" s="51" t="s">
        <v>14</v>
      </c>
      <c r="AI9" s="51"/>
      <c r="AJ9" s="51" t="s">
        <v>14</v>
      </c>
      <c r="AK9" s="51"/>
      <c r="AL9" s="51" t="s">
        <v>14</v>
      </c>
      <c r="AM9" s="51"/>
      <c r="AN9" s="51" t="s">
        <v>14</v>
      </c>
      <c r="AO9" s="51"/>
      <c r="AP9" s="51" t="s">
        <v>14</v>
      </c>
      <c r="AQ9" s="51"/>
      <c r="AR9" s="51" t="s">
        <v>14</v>
      </c>
      <c r="AS9" s="51"/>
      <c r="AT9" s="51" t="s">
        <v>14</v>
      </c>
      <c r="AU9" s="51"/>
      <c r="AV9" s="51" t="s">
        <v>14</v>
      </c>
      <c r="AW9" s="51"/>
      <c r="AX9" s="51" t="s">
        <v>14</v>
      </c>
      <c r="AY9" s="51"/>
      <c r="AZ9" s="51" t="s">
        <v>14</v>
      </c>
      <c r="BA9" s="52"/>
      <c r="BB9" s="57" t="s">
        <v>14</v>
      </c>
      <c r="BC9" s="24"/>
      <c r="BD9" s="24"/>
    </row>
    <row r="10" spans="1:80" s="22" customFormat="1" x14ac:dyDescent="0.2">
      <c r="A10" s="47"/>
      <c r="B10" s="47"/>
      <c r="C10" s="49" t="s">
        <v>15</v>
      </c>
      <c r="D10" s="46" t="s">
        <v>15</v>
      </c>
      <c r="E10" s="46" t="s">
        <v>15</v>
      </c>
      <c r="F10" s="46" t="s">
        <v>15</v>
      </c>
      <c r="G10" s="57" t="s">
        <v>15</v>
      </c>
      <c r="H10" s="46" t="s">
        <v>15</v>
      </c>
      <c r="I10" s="46" t="s">
        <v>15</v>
      </c>
      <c r="J10" s="50" t="s">
        <v>15</v>
      </c>
      <c r="K10" s="57" t="s">
        <v>105</v>
      </c>
      <c r="L10" s="57" t="s">
        <v>105</v>
      </c>
      <c r="M10" s="49" t="s">
        <v>107</v>
      </c>
      <c r="N10" s="46" t="s">
        <v>107</v>
      </c>
      <c r="O10" s="46" t="s">
        <v>107</v>
      </c>
      <c r="P10" s="46" t="s">
        <v>107</v>
      </c>
      <c r="Q10" s="51" t="s">
        <v>107</v>
      </c>
      <c r="R10" s="80" t="s">
        <v>107</v>
      </c>
      <c r="S10" s="57" t="s">
        <v>17</v>
      </c>
      <c r="T10" s="82" t="s">
        <v>17</v>
      </c>
      <c r="U10" s="84" t="s">
        <v>17</v>
      </c>
      <c r="V10" s="82" t="s">
        <v>17</v>
      </c>
      <c r="W10" s="84" t="s">
        <v>112</v>
      </c>
      <c r="X10" s="82" t="s">
        <v>112</v>
      </c>
      <c r="Y10" s="84" t="s">
        <v>112</v>
      </c>
      <c r="Z10" s="82" t="s">
        <v>112</v>
      </c>
      <c r="AA10" s="52" t="s">
        <v>115</v>
      </c>
      <c r="AB10" s="57" t="s">
        <v>115</v>
      </c>
      <c r="AC10" s="52" t="s">
        <v>115</v>
      </c>
      <c r="AD10" s="57" t="s">
        <v>115</v>
      </c>
      <c r="AE10" s="52" t="s">
        <v>200</v>
      </c>
      <c r="AF10" s="103" t="s">
        <v>212</v>
      </c>
      <c r="AG10" s="51" t="s">
        <v>19</v>
      </c>
      <c r="AH10" s="51" t="s">
        <v>19</v>
      </c>
      <c r="AI10" s="51" t="s">
        <v>19</v>
      </c>
      <c r="AJ10" s="51" t="s">
        <v>19</v>
      </c>
      <c r="AK10" s="51" t="s">
        <v>18</v>
      </c>
      <c r="AL10" s="51" t="s">
        <v>19</v>
      </c>
      <c r="AM10" s="51" t="s">
        <v>19</v>
      </c>
      <c r="AN10" s="51" t="s">
        <v>19</v>
      </c>
      <c r="AO10" s="51" t="s">
        <v>19</v>
      </c>
      <c r="AP10" s="51" t="s">
        <v>19</v>
      </c>
      <c r="AQ10" s="51" t="s">
        <v>18</v>
      </c>
      <c r="AR10" s="51" t="s">
        <v>19</v>
      </c>
      <c r="AS10" s="51" t="s">
        <v>18</v>
      </c>
      <c r="AT10" s="51" t="s">
        <v>19</v>
      </c>
      <c r="AU10" s="51" t="s">
        <v>19</v>
      </c>
      <c r="AV10" s="51" t="s">
        <v>19</v>
      </c>
      <c r="AW10" s="51" t="s">
        <v>19</v>
      </c>
      <c r="AX10" s="51" t="s">
        <v>19</v>
      </c>
      <c r="AY10" s="51" t="s">
        <v>18</v>
      </c>
      <c r="AZ10" s="51" t="s">
        <v>19</v>
      </c>
      <c r="BA10" s="52" t="s">
        <v>118</v>
      </c>
      <c r="BB10" s="57" t="s">
        <v>118</v>
      </c>
      <c r="BC10" s="24"/>
    </row>
    <row r="11" spans="1:80" x14ac:dyDescent="0.2">
      <c r="A11" s="47"/>
      <c r="B11" s="47"/>
      <c r="C11" s="49" t="s">
        <v>189</v>
      </c>
      <c r="D11" s="46" t="s">
        <v>205</v>
      </c>
      <c r="E11" s="46" t="s">
        <v>190</v>
      </c>
      <c r="F11" s="46" t="s">
        <v>206</v>
      </c>
      <c r="G11" s="57" t="s">
        <v>191</v>
      </c>
      <c r="H11" s="46" t="s">
        <v>207</v>
      </c>
      <c r="I11" s="46" t="s">
        <v>247</v>
      </c>
      <c r="J11" s="50" t="s">
        <v>247</v>
      </c>
      <c r="K11" s="57" t="s">
        <v>192</v>
      </c>
      <c r="L11" s="48" t="s">
        <v>208</v>
      </c>
      <c r="M11" s="49" t="s">
        <v>193</v>
      </c>
      <c r="N11" s="46" t="s">
        <v>205</v>
      </c>
      <c r="O11" s="46" t="s">
        <v>194</v>
      </c>
      <c r="P11" s="46" t="s">
        <v>206</v>
      </c>
      <c r="Q11" s="51" t="s">
        <v>195</v>
      </c>
      <c r="R11" s="80" t="s">
        <v>207</v>
      </c>
      <c r="S11" s="48" t="s">
        <v>196</v>
      </c>
      <c r="T11" s="83" t="s">
        <v>209</v>
      </c>
      <c r="U11" s="85" t="s">
        <v>197</v>
      </c>
      <c r="V11" s="83" t="s">
        <v>210</v>
      </c>
      <c r="W11" s="85" t="s">
        <v>198</v>
      </c>
      <c r="X11" s="83" t="s">
        <v>46</v>
      </c>
      <c r="Y11" s="84" t="s">
        <v>246</v>
      </c>
      <c r="Z11" s="83" t="s">
        <v>246</v>
      </c>
      <c r="AA11" s="52" t="s">
        <v>199</v>
      </c>
      <c r="AB11" s="57" t="s">
        <v>211</v>
      </c>
      <c r="AC11" s="52" t="s">
        <v>310</v>
      </c>
      <c r="AD11" s="57" t="s">
        <v>311</v>
      </c>
      <c r="AE11" s="52"/>
      <c r="AF11" s="103"/>
      <c r="AG11" s="51" t="s">
        <v>201</v>
      </c>
      <c r="AH11" s="51" t="s">
        <v>213</v>
      </c>
      <c r="AI11" s="51" t="s">
        <v>22</v>
      </c>
      <c r="AJ11" s="51" t="s">
        <v>23</v>
      </c>
      <c r="AK11" s="51" t="s">
        <v>21</v>
      </c>
      <c r="AL11" s="51" t="s">
        <v>22</v>
      </c>
      <c r="AM11" s="51" t="s">
        <v>213</v>
      </c>
      <c r="AN11" s="51" t="s">
        <v>228</v>
      </c>
      <c r="AO11" s="51" t="s">
        <v>22</v>
      </c>
      <c r="AP11" s="51" t="s">
        <v>23</v>
      </c>
      <c r="AQ11" s="51" t="s">
        <v>21</v>
      </c>
      <c r="AR11" s="51" t="s">
        <v>22</v>
      </c>
      <c r="AS11" s="51" t="s">
        <v>249</v>
      </c>
      <c r="AT11" s="51" t="s">
        <v>249</v>
      </c>
      <c r="AU11" s="51" t="s">
        <v>213</v>
      </c>
      <c r="AV11" s="51" t="s">
        <v>229</v>
      </c>
      <c r="AW11" s="51" t="s">
        <v>22</v>
      </c>
      <c r="AX11" s="51" t="s">
        <v>23</v>
      </c>
      <c r="AY11" s="51" t="s">
        <v>21</v>
      </c>
      <c r="AZ11" s="51" t="s">
        <v>22</v>
      </c>
      <c r="BA11" s="52" t="s">
        <v>204</v>
      </c>
      <c r="BB11" s="57" t="s">
        <v>216</v>
      </c>
    </row>
    <row r="12" spans="1:80" ht="15.75" customHeight="1" x14ac:dyDescent="0.2">
      <c r="A12" s="45"/>
      <c r="B12" s="45"/>
      <c r="C12" s="53"/>
      <c r="D12" s="48"/>
      <c r="E12" s="48"/>
      <c r="F12" s="48"/>
      <c r="G12" s="48"/>
      <c r="H12" s="48"/>
      <c r="I12" s="48" t="s">
        <v>248</v>
      </c>
      <c r="J12" s="50" t="s">
        <v>248</v>
      </c>
      <c r="K12" s="57"/>
      <c r="L12" s="48"/>
      <c r="M12" s="53"/>
      <c r="N12" s="48"/>
      <c r="O12" s="48"/>
      <c r="P12" s="48"/>
      <c r="Q12" s="51"/>
      <c r="R12" s="80"/>
      <c r="S12" s="48"/>
      <c r="T12" s="83"/>
      <c r="U12" s="85"/>
      <c r="V12" s="83"/>
      <c r="W12" s="85"/>
      <c r="X12" s="83"/>
      <c r="Y12" s="85" t="s">
        <v>198</v>
      </c>
      <c r="Z12" s="83" t="s">
        <v>46</v>
      </c>
      <c r="AA12" s="53"/>
      <c r="AB12" s="48"/>
      <c r="AC12" s="53"/>
      <c r="AD12" s="48"/>
      <c r="AE12" s="53"/>
      <c r="AF12" s="104"/>
      <c r="AG12" s="86"/>
      <c r="AH12" s="86"/>
      <c r="AI12" s="86" t="s">
        <v>202</v>
      </c>
      <c r="AJ12" s="86" t="s">
        <v>214</v>
      </c>
      <c r="AK12" s="86" t="s">
        <v>203</v>
      </c>
      <c r="AL12" s="86" t="s">
        <v>215</v>
      </c>
      <c r="AM12" s="86"/>
      <c r="AN12" s="86"/>
      <c r="AO12" s="86" t="s">
        <v>214</v>
      </c>
      <c r="AP12" s="86" t="s">
        <v>232</v>
      </c>
      <c r="AQ12" s="86" t="s">
        <v>230</v>
      </c>
      <c r="AR12" s="86" t="s">
        <v>231</v>
      </c>
      <c r="AS12" s="86" t="s">
        <v>250</v>
      </c>
      <c r="AT12" s="86" t="s">
        <v>250</v>
      </c>
      <c r="AU12" s="86"/>
      <c r="AV12" s="86"/>
      <c r="AW12" s="86" t="s">
        <v>214</v>
      </c>
      <c r="AX12" s="86" t="s">
        <v>234</v>
      </c>
      <c r="AY12" s="86" t="s">
        <v>230</v>
      </c>
      <c r="AZ12" s="86" t="s">
        <v>233</v>
      </c>
      <c r="BA12" s="53"/>
      <c r="BB12" s="48"/>
    </row>
    <row r="13" spans="1:80" s="24" customFormat="1" x14ac:dyDescent="0.2">
      <c r="A13" s="76"/>
      <c r="B13" s="77"/>
      <c r="C13" s="78"/>
      <c r="D13" s="78"/>
      <c r="E13" s="78"/>
      <c r="F13" s="78"/>
      <c r="G13" s="78"/>
      <c r="H13" s="78"/>
      <c r="I13" s="78"/>
      <c r="J13" s="78"/>
      <c r="K13" s="78"/>
      <c r="L13" s="78"/>
      <c r="M13" s="78"/>
      <c r="N13" s="78"/>
      <c r="O13" s="78"/>
      <c r="P13" s="78"/>
      <c r="Q13" s="78"/>
      <c r="R13" s="78"/>
      <c r="S13" s="78"/>
      <c r="T13" s="78"/>
      <c r="U13" s="78"/>
      <c r="V13" s="78"/>
      <c r="W13" s="78"/>
      <c r="X13" s="78"/>
      <c r="Y13" s="78"/>
      <c r="Z13" s="78"/>
      <c r="AA13" s="78"/>
      <c r="AB13" s="78"/>
      <c r="AC13" s="78"/>
      <c r="AD13" s="78"/>
      <c r="AE13" s="78"/>
      <c r="AF13" s="78"/>
      <c r="AG13" s="78"/>
      <c r="AH13" s="78"/>
      <c r="AI13" s="78"/>
      <c r="AJ13" s="78"/>
      <c r="AK13" s="78"/>
      <c r="AL13" s="78"/>
      <c r="AM13" s="111"/>
      <c r="AN13" s="111"/>
      <c r="BJ13" s="25"/>
      <c r="BK13" s="25"/>
      <c r="BL13" s="25"/>
      <c r="BM13" s="25"/>
      <c r="BN13" s="25"/>
      <c r="BO13" s="25"/>
      <c r="BP13" s="25"/>
      <c r="BQ13" s="25"/>
      <c r="BR13" s="25"/>
      <c r="BS13" s="25"/>
      <c r="BT13" s="25"/>
      <c r="BU13" s="25"/>
      <c r="BV13" s="25"/>
      <c r="BW13" s="25"/>
      <c r="BX13" s="25"/>
      <c r="BY13" s="25"/>
      <c r="BZ13" s="25"/>
      <c r="CA13" s="25"/>
      <c r="CB13" s="25"/>
    </row>
    <row r="14" spans="1:80" s="24" customFormat="1" x14ac:dyDescent="0.2">
      <c r="A14" s="71">
        <v>2015</v>
      </c>
      <c r="B14" s="72" t="s">
        <v>24</v>
      </c>
      <c r="C14" s="73"/>
      <c r="D14" s="73">
        <v>9.33</v>
      </c>
      <c r="E14" s="73"/>
      <c r="F14" s="73">
        <v>10.210000000000001</v>
      </c>
      <c r="G14" s="73"/>
      <c r="H14" s="73">
        <v>11.83</v>
      </c>
      <c r="I14" s="73"/>
      <c r="J14" s="73"/>
      <c r="K14" s="73"/>
      <c r="L14" s="73">
        <v>11.83</v>
      </c>
      <c r="M14" s="73"/>
      <c r="N14" s="73">
        <v>9.33</v>
      </c>
      <c r="O14" s="73"/>
      <c r="P14" s="73">
        <v>10.210000000000001</v>
      </c>
      <c r="Q14" s="73"/>
      <c r="R14" s="73">
        <v>11.83</v>
      </c>
      <c r="S14" s="73"/>
      <c r="T14" s="73">
        <v>16.3</v>
      </c>
      <c r="U14" s="73"/>
      <c r="V14" s="73">
        <v>16.3</v>
      </c>
      <c r="W14" s="73"/>
      <c r="X14" s="73">
        <v>9</v>
      </c>
      <c r="Y14" s="73"/>
      <c r="Z14" s="73"/>
      <c r="AA14" s="73"/>
      <c r="AB14" s="73">
        <v>4.99</v>
      </c>
      <c r="AC14" s="73"/>
      <c r="AD14" s="73"/>
      <c r="AE14" s="73"/>
      <c r="AF14" s="73">
        <v>11.33</v>
      </c>
      <c r="AG14" s="73"/>
      <c r="AH14" s="73">
        <v>30.5</v>
      </c>
      <c r="AI14" s="73"/>
      <c r="AJ14" s="73">
        <v>27.5</v>
      </c>
      <c r="AK14" s="73"/>
      <c r="AL14" s="73">
        <v>25.5</v>
      </c>
      <c r="AM14" s="73"/>
      <c r="AN14" s="73"/>
      <c r="AO14" s="73"/>
      <c r="AP14" s="73"/>
      <c r="AQ14" s="73"/>
      <c r="AR14" s="73"/>
      <c r="AS14" s="73"/>
      <c r="AT14" s="73"/>
      <c r="AU14" s="73"/>
      <c r="AV14" s="73"/>
      <c r="AW14" s="73"/>
      <c r="AX14" s="73"/>
      <c r="AY14" s="73"/>
      <c r="AZ14" s="73"/>
      <c r="BA14" s="73"/>
      <c r="BB14" s="73">
        <v>9.33</v>
      </c>
      <c r="BH14" s="25"/>
      <c r="BI14" s="25"/>
      <c r="BJ14" s="25"/>
      <c r="BK14" s="25"/>
      <c r="BL14" s="25"/>
      <c r="BM14" s="25"/>
      <c r="BN14" s="25"/>
      <c r="BO14" s="25"/>
      <c r="BP14" s="25"/>
      <c r="BQ14" s="25"/>
      <c r="BR14" s="25"/>
      <c r="BS14" s="25"/>
      <c r="BT14" s="25"/>
      <c r="BU14" s="25"/>
      <c r="BV14" s="25"/>
      <c r="BW14" s="25"/>
      <c r="BX14" s="25"/>
      <c r="BY14" s="25"/>
      <c r="BZ14" s="25"/>
    </row>
    <row r="15" spans="1:80" s="24" customFormat="1" x14ac:dyDescent="0.2">
      <c r="A15" s="71"/>
      <c r="B15" s="72" t="s">
        <v>25</v>
      </c>
      <c r="C15" s="73"/>
      <c r="D15" s="73">
        <v>9.33</v>
      </c>
      <c r="E15" s="73"/>
      <c r="F15" s="73">
        <v>10.210000000000001</v>
      </c>
      <c r="G15" s="73"/>
      <c r="H15" s="73">
        <v>11.83</v>
      </c>
      <c r="I15" s="73"/>
      <c r="J15" s="73"/>
      <c r="K15" s="73"/>
      <c r="L15" s="73">
        <v>11.83</v>
      </c>
      <c r="M15" s="73"/>
      <c r="N15" s="73">
        <v>9.33</v>
      </c>
      <c r="O15" s="73"/>
      <c r="P15" s="73">
        <v>10.210000000000001</v>
      </c>
      <c r="Q15" s="73"/>
      <c r="R15" s="73">
        <v>11.83</v>
      </c>
      <c r="S15" s="73"/>
      <c r="T15" s="73">
        <v>16.3</v>
      </c>
      <c r="U15" s="73"/>
      <c r="V15" s="73">
        <v>16.3</v>
      </c>
      <c r="W15" s="73"/>
      <c r="X15" s="73">
        <v>9</v>
      </c>
      <c r="Y15" s="73"/>
      <c r="Z15" s="73"/>
      <c r="AA15" s="73"/>
      <c r="AB15" s="73">
        <v>4.99</v>
      </c>
      <c r="AC15" s="73"/>
      <c r="AD15" s="73"/>
      <c r="AE15" s="73"/>
      <c r="AF15" s="73">
        <v>11.33</v>
      </c>
      <c r="AG15" s="73"/>
      <c r="AH15" s="73">
        <v>30.5</v>
      </c>
      <c r="AI15" s="73"/>
      <c r="AJ15" s="73">
        <v>27.5</v>
      </c>
      <c r="AK15" s="73"/>
      <c r="AL15" s="73">
        <v>25.5</v>
      </c>
      <c r="AM15" s="73"/>
      <c r="AN15" s="73"/>
      <c r="AO15" s="73"/>
      <c r="AP15" s="73"/>
      <c r="AQ15" s="73"/>
      <c r="AR15" s="73"/>
      <c r="AS15" s="73"/>
      <c r="AT15" s="73"/>
      <c r="AU15" s="73"/>
      <c r="AV15" s="73"/>
      <c r="AW15" s="73"/>
      <c r="AX15" s="73"/>
      <c r="AY15" s="73"/>
      <c r="AZ15" s="73"/>
      <c r="BA15" s="73"/>
      <c r="BB15" s="73">
        <v>9.33</v>
      </c>
      <c r="BH15" s="25"/>
      <c r="BI15" s="25"/>
      <c r="BJ15" s="25"/>
      <c r="BK15" s="25"/>
      <c r="BL15" s="25"/>
      <c r="BM15" s="25"/>
      <c r="BN15" s="25"/>
      <c r="BO15" s="25"/>
      <c r="BP15" s="25"/>
      <c r="BQ15" s="25"/>
      <c r="BR15" s="25"/>
      <c r="BS15" s="25"/>
      <c r="BT15" s="25"/>
      <c r="BU15" s="25"/>
      <c r="BV15" s="25"/>
      <c r="BW15" s="25"/>
      <c r="BX15" s="25"/>
      <c r="BY15" s="25"/>
      <c r="BZ15" s="25"/>
    </row>
    <row r="16" spans="1:80" s="24" customFormat="1" x14ac:dyDescent="0.2">
      <c r="A16" s="71"/>
      <c r="B16" s="72" t="s">
        <v>26</v>
      </c>
      <c r="C16" s="73">
        <v>8.6999999999999993</v>
      </c>
      <c r="D16" s="73">
        <v>9.33</v>
      </c>
      <c r="E16" s="73">
        <v>9.6999999999999993</v>
      </c>
      <c r="F16" s="73">
        <v>10.210000000000001</v>
      </c>
      <c r="G16" s="73">
        <v>10.61</v>
      </c>
      <c r="H16" s="73">
        <v>11.83</v>
      </c>
      <c r="I16" s="73"/>
      <c r="J16" s="73"/>
      <c r="K16" s="73">
        <v>8.43</v>
      </c>
      <c r="L16" s="73">
        <v>11.83</v>
      </c>
      <c r="M16" s="73">
        <v>9.11</v>
      </c>
      <c r="N16" s="73">
        <v>9.33</v>
      </c>
      <c r="O16" s="73">
        <v>10.08</v>
      </c>
      <c r="P16" s="73">
        <v>10.210000000000001</v>
      </c>
      <c r="Q16" s="73">
        <v>10.87</v>
      </c>
      <c r="R16" s="73">
        <v>11.83</v>
      </c>
      <c r="S16" s="73">
        <v>16.22</v>
      </c>
      <c r="T16" s="73">
        <v>16.3</v>
      </c>
      <c r="U16" s="73">
        <v>16.04</v>
      </c>
      <c r="V16" s="73">
        <v>16.3</v>
      </c>
      <c r="W16" s="73">
        <v>7.2</v>
      </c>
      <c r="X16" s="73">
        <v>9</v>
      </c>
      <c r="Y16" s="73"/>
      <c r="Z16" s="73"/>
      <c r="AA16" s="73">
        <v>4.9400000000000004</v>
      </c>
      <c r="AB16" s="73">
        <v>4.99</v>
      </c>
      <c r="AC16" s="73"/>
      <c r="AD16" s="73"/>
      <c r="AE16" s="73">
        <v>10.75</v>
      </c>
      <c r="AF16" s="73">
        <v>11.33</v>
      </c>
      <c r="AG16" s="73">
        <v>29.02</v>
      </c>
      <c r="AH16" s="73">
        <v>30.5</v>
      </c>
      <c r="AI16" s="73">
        <v>26.95</v>
      </c>
      <c r="AJ16" s="73">
        <v>27.5</v>
      </c>
      <c r="AK16" s="73">
        <v>23.27</v>
      </c>
      <c r="AL16" s="73">
        <v>25.5</v>
      </c>
      <c r="AM16" s="73"/>
      <c r="AN16" s="73"/>
      <c r="AO16" s="73"/>
      <c r="AP16" s="73"/>
      <c r="AQ16" s="73"/>
      <c r="AR16" s="73"/>
      <c r="AS16" s="73"/>
      <c r="AT16" s="73"/>
      <c r="AU16" s="73"/>
      <c r="AV16" s="73"/>
      <c r="AW16" s="73"/>
      <c r="AX16" s="73"/>
      <c r="AY16" s="73"/>
      <c r="AZ16" s="73"/>
      <c r="BA16" s="73">
        <v>8.01</v>
      </c>
      <c r="BB16" s="73">
        <v>9.33</v>
      </c>
      <c r="BH16" s="25"/>
      <c r="BI16" s="25"/>
      <c r="BJ16" s="25"/>
      <c r="BK16" s="25"/>
      <c r="BL16" s="25"/>
      <c r="BM16" s="25"/>
      <c r="BN16" s="25"/>
      <c r="BO16" s="25"/>
      <c r="BP16" s="25"/>
      <c r="BQ16" s="25"/>
      <c r="BR16" s="25"/>
      <c r="BS16" s="25"/>
      <c r="BT16" s="25"/>
      <c r="BU16" s="25"/>
      <c r="BV16" s="25"/>
      <c r="BW16" s="25"/>
      <c r="BX16" s="25"/>
      <c r="BY16" s="25"/>
      <c r="BZ16" s="25"/>
    </row>
    <row r="17" spans="1:78" s="24" customFormat="1" x14ac:dyDescent="0.2">
      <c r="A17" s="71"/>
      <c r="B17" s="72" t="s">
        <v>55</v>
      </c>
      <c r="C17" s="73">
        <v>8.0399999999999991</v>
      </c>
      <c r="D17" s="73">
        <v>9.33</v>
      </c>
      <c r="E17" s="73">
        <v>9.6300000000000008</v>
      </c>
      <c r="F17" s="73">
        <v>10.210000000000001</v>
      </c>
      <c r="G17" s="73">
        <v>10.64</v>
      </c>
      <c r="H17" s="73">
        <v>11.83</v>
      </c>
      <c r="I17" s="73"/>
      <c r="J17" s="73"/>
      <c r="K17" s="73">
        <v>8.43</v>
      </c>
      <c r="L17" s="73">
        <v>11.83</v>
      </c>
      <c r="M17" s="73">
        <v>9.2200000000000006</v>
      </c>
      <c r="N17" s="73">
        <v>9.33</v>
      </c>
      <c r="O17" s="73">
        <v>9.92</v>
      </c>
      <c r="P17" s="73">
        <v>10.210000000000001</v>
      </c>
      <c r="Q17" s="73">
        <v>10.89</v>
      </c>
      <c r="R17" s="73">
        <v>11.83</v>
      </c>
      <c r="S17" s="73">
        <v>16.239999999999998</v>
      </c>
      <c r="T17" s="73">
        <v>17.3</v>
      </c>
      <c r="U17" s="73">
        <v>16.03</v>
      </c>
      <c r="V17" s="73" t="s">
        <v>108</v>
      </c>
      <c r="W17" s="73">
        <v>7.23</v>
      </c>
      <c r="X17" s="73" t="s">
        <v>113</v>
      </c>
      <c r="Y17" s="73"/>
      <c r="Z17" s="73"/>
      <c r="AA17" s="73">
        <v>4.9800000000000004</v>
      </c>
      <c r="AB17" s="73">
        <v>4.99</v>
      </c>
      <c r="AC17" s="73"/>
      <c r="AD17" s="73"/>
      <c r="AE17" s="73">
        <v>10.76</v>
      </c>
      <c r="AF17" s="73">
        <v>11.33</v>
      </c>
      <c r="AG17" s="73">
        <v>29.16</v>
      </c>
      <c r="AH17" s="73">
        <v>30.5</v>
      </c>
      <c r="AI17" s="73">
        <v>26.97</v>
      </c>
      <c r="AJ17" s="73">
        <v>27.5</v>
      </c>
      <c r="AK17" s="73">
        <v>24.12</v>
      </c>
      <c r="AL17" s="73">
        <v>25.5</v>
      </c>
      <c r="AM17" s="73"/>
      <c r="AN17" s="73"/>
      <c r="AO17" s="73"/>
      <c r="AP17" s="73"/>
      <c r="AQ17" s="73"/>
      <c r="AR17" s="73"/>
      <c r="AS17" s="73"/>
      <c r="AT17" s="73"/>
      <c r="AU17" s="73"/>
      <c r="AV17" s="73"/>
      <c r="AW17" s="73"/>
      <c r="AX17" s="73"/>
      <c r="AY17" s="73"/>
      <c r="AZ17" s="73"/>
      <c r="BA17" s="73">
        <v>7.99</v>
      </c>
      <c r="BB17" s="73">
        <v>9.33</v>
      </c>
      <c r="BH17" s="25"/>
      <c r="BI17" s="25"/>
      <c r="BJ17" s="25"/>
      <c r="BK17" s="25"/>
      <c r="BL17" s="25"/>
      <c r="BM17" s="25"/>
      <c r="BN17" s="25"/>
      <c r="BO17" s="25"/>
      <c r="BP17" s="25"/>
      <c r="BQ17" s="25"/>
      <c r="BR17" s="25"/>
      <c r="BS17" s="25"/>
      <c r="BT17" s="25"/>
      <c r="BU17" s="25"/>
      <c r="BV17" s="25"/>
      <c r="BW17" s="25"/>
      <c r="BX17" s="25"/>
      <c r="BY17" s="25"/>
      <c r="BZ17" s="25"/>
    </row>
    <row r="18" spans="1:78" s="24" customFormat="1" x14ac:dyDescent="0.2">
      <c r="A18" s="71"/>
      <c r="B18" s="72" t="s">
        <v>0</v>
      </c>
      <c r="C18" s="73">
        <v>9.1999999999999993</v>
      </c>
      <c r="D18" s="73">
        <v>9.33</v>
      </c>
      <c r="E18" s="73">
        <v>9.76</v>
      </c>
      <c r="F18" s="73">
        <v>10.210000000000001</v>
      </c>
      <c r="G18" s="73">
        <v>10.28</v>
      </c>
      <c r="H18" s="73">
        <v>11.83</v>
      </c>
      <c r="I18" s="73"/>
      <c r="J18" s="73"/>
      <c r="K18" s="73">
        <v>9.0299999999999994</v>
      </c>
      <c r="L18" s="73">
        <v>11.83</v>
      </c>
      <c r="M18" s="73">
        <v>9.1199999999999992</v>
      </c>
      <c r="N18" s="73">
        <v>9.33</v>
      </c>
      <c r="O18" s="73">
        <v>9.92</v>
      </c>
      <c r="P18" s="73">
        <v>10.210000000000001</v>
      </c>
      <c r="Q18" s="73">
        <v>11.12</v>
      </c>
      <c r="R18" s="73">
        <v>11.83</v>
      </c>
      <c r="S18" s="73">
        <v>16.21</v>
      </c>
      <c r="T18" s="73">
        <v>17.3</v>
      </c>
      <c r="U18" s="73">
        <v>16</v>
      </c>
      <c r="V18" s="73">
        <v>17.3</v>
      </c>
      <c r="W18" s="73">
        <v>7.11</v>
      </c>
      <c r="X18" s="73">
        <v>9.5</v>
      </c>
      <c r="Y18" s="73"/>
      <c r="Z18" s="73"/>
      <c r="AA18" s="73">
        <v>4.97</v>
      </c>
      <c r="AB18" s="73">
        <v>4.99</v>
      </c>
      <c r="AC18" s="73"/>
      <c r="AD18" s="73"/>
      <c r="AE18" s="73">
        <v>10.89</v>
      </c>
      <c r="AF18" s="73">
        <v>11.33</v>
      </c>
      <c r="AG18" s="73">
        <v>29.04</v>
      </c>
      <c r="AH18" s="73">
        <v>30.5</v>
      </c>
      <c r="AI18" s="73">
        <v>26.9</v>
      </c>
      <c r="AJ18" s="73">
        <v>27.5</v>
      </c>
      <c r="AK18" s="73">
        <v>24.25</v>
      </c>
      <c r="AL18" s="73">
        <v>25.5</v>
      </c>
      <c r="AM18" s="73"/>
      <c r="AN18" s="73"/>
      <c r="AO18" s="73"/>
      <c r="AP18" s="73"/>
      <c r="AQ18" s="73"/>
      <c r="AR18" s="73"/>
      <c r="AS18" s="73"/>
      <c r="AT18" s="73"/>
      <c r="AU18" s="73"/>
      <c r="AV18" s="73"/>
      <c r="AW18" s="73"/>
      <c r="AX18" s="73"/>
      <c r="AY18" s="73"/>
      <c r="AZ18" s="73"/>
      <c r="BA18" s="73">
        <v>8.23</v>
      </c>
      <c r="BB18" s="73">
        <v>9.33</v>
      </c>
      <c r="BH18" s="25"/>
      <c r="BI18" s="25"/>
      <c r="BJ18" s="25"/>
      <c r="BK18" s="25"/>
      <c r="BL18" s="25"/>
      <c r="BM18" s="25"/>
      <c r="BN18" s="25"/>
      <c r="BO18" s="25"/>
      <c r="BP18" s="25"/>
      <c r="BQ18" s="25"/>
      <c r="BR18" s="25"/>
      <c r="BS18" s="25"/>
      <c r="BT18" s="25"/>
      <c r="BU18" s="25"/>
      <c r="BV18" s="25"/>
      <c r="BW18" s="25"/>
      <c r="BX18" s="25"/>
      <c r="BY18" s="25"/>
      <c r="BZ18" s="25"/>
    </row>
    <row r="19" spans="1:78" s="24" customFormat="1" x14ac:dyDescent="0.2">
      <c r="A19" s="76"/>
      <c r="B19" s="77"/>
      <c r="C19" s="78"/>
      <c r="D19" s="78"/>
      <c r="E19" s="78"/>
      <c r="F19" s="78"/>
      <c r="G19" s="78"/>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H19" s="25"/>
      <c r="BI19" s="25"/>
      <c r="BJ19" s="25"/>
      <c r="BK19" s="25"/>
      <c r="BL19" s="25"/>
      <c r="BM19" s="25"/>
      <c r="BN19" s="25"/>
      <c r="BO19" s="25"/>
      <c r="BP19" s="25"/>
      <c r="BQ19" s="25"/>
      <c r="BR19" s="25"/>
      <c r="BS19" s="25"/>
      <c r="BT19" s="25"/>
      <c r="BU19" s="25"/>
      <c r="BV19" s="25"/>
      <c r="BW19" s="25"/>
      <c r="BX19" s="25"/>
      <c r="BY19" s="25"/>
      <c r="BZ19" s="25"/>
    </row>
    <row r="20" spans="1:78" s="24" customFormat="1" x14ac:dyDescent="0.2">
      <c r="A20" s="71">
        <v>2016</v>
      </c>
      <c r="B20" s="72" t="s">
        <v>28</v>
      </c>
      <c r="C20" s="73">
        <v>9.32</v>
      </c>
      <c r="D20" s="73">
        <v>9.33</v>
      </c>
      <c r="E20" s="73">
        <v>9.5299999999999994</v>
      </c>
      <c r="F20" s="73">
        <v>10.210000000000001</v>
      </c>
      <c r="G20" s="73">
        <v>11.8</v>
      </c>
      <c r="H20" s="73">
        <v>11.83</v>
      </c>
      <c r="I20" s="73"/>
      <c r="J20" s="73"/>
      <c r="K20" s="73">
        <v>9.58</v>
      </c>
      <c r="L20" s="73">
        <v>11.83</v>
      </c>
      <c r="M20" s="73">
        <v>9.15</v>
      </c>
      <c r="N20" s="73">
        <v>9.33</v>
      </c>
      <c r="O20" s="73">
        <v>10</v>
      </c>
      <c r="P20" s="73">
        <v>10.210000000000001</v>
      </c>
      <c r="Q20" s="73">
        <v>11.26</v>
      </c>
      <c r="R20" s="73">
        <v>11.83</v>
      </c>
      <c r="S20" s="73">
        <v>16.25</v>
      </c>
      <c r="T20" s="73">
        <v>17.3</v>
      </c>
      <c r="U20" s="73">
        <v>16.100000000000001</v>
      </c>
      <c r="V20" s="73">
        <v>17.3</v>
      </c>
      <c r="W20" s="73">
        <v>7.14</v>
      </c>
      <c r="X20" s="73">
        <v>9.5</v>
      </c>
      <c r="Y20" s="73"/>
      <c r="Z20" s="73"/>
      <c r="AA20" s="73">
        <v>4.9800000000000004</v>
      </c>
      <c r="AB20" s="73">
        <v>4.99</v>
      </c>
      <c r="AC20" s="73"/>
      <c r="AD20" s="73"/>
      <c r="AE20" s="73">
        <v>10.88</v>
      </c>
      <c r="AF20" s="73">
        <v>11.33</v>
      </c>
      <c r="AG20" s="73">
        <v>27.96</v>
      </c>
      <c r="AH20" s="73">
        <v>30.5</v>
      </c>
      <c r="AI20" s="73">
        <v>25.25</v>
      </c>
      <c r="AJ20" s="73">
        <v>27.5</v>
      </c>
      <c r="AK20" s="73">
        <v>22.13</v>
      </c>
      <c r="AL20" s="73">
        <v>25.5</v>
      </c>
      <c r="AM20" s="73"/>
      <c r="AN20" s="73"/>
      <c r="AO20" s="73"/>
      <c r="AP20" s="73"/>
      <c r="AQ20" s="73"/>
      <c r="AR20" s="73"/>
      <c r="AS20" s="73"/>
      <c r="AT20" s="73"/>
      <c r="AU20" s="73"/>
      <c r="AV20" s="73"/>
      <c r="AW20" s="73"/>
      <c r="AX20" s="73"/>
      <c r="AY20" s="73"/>
      <c r="AZ20" s="73"/>
      <c r="BA20" s="73">
        <v>8.14</v>
      </c>
      <c r="BB20" s="73">
        <v>9.33</v>
      </c>
      <c r="BH20" s="25"/>
      <c r="BI20" s="25"/>
      <c r="BJ20" s="25"/>
      <c r="BK20" s="25"/>
      <c r="BL20" s="25"/>
      <c r="BM20" s="25"/>
      <c r="BN20" s="25"/>
      <c r="BO20" s="25"/>
      <c r="BP20" s="25"/>
      <c r="BQ20" s="25"/>
      <c r="BR20" s="25"/>
      <c r="BS20" s="25"/>
      <c r="BT20" s="25"/>
      <c r="BU20" s="25"/>
      <c r="BV20" s="25"/>
      <c r="BW20" s="25"/>
      <c r="BX20" s="25"/>
      <c r="BY20" s="25"/>
      <c r="BZ20" s="25"/>
    </row>
    <row r="21" spans="1:78" s="24" customFormat="1" x14ac:dyDescent="0.2">
      <c r="A21" s="71"/>
      <c r="B21" s="72" t="s">
        <v>29</v>
      </c>
      <c r="C21" s="73">
        <v>9.32</v>
      </c>
      <c r="D21" s="73">
        <v>9.33</v>
      </c>
      <c r="E21" s="73">
        <v>10.17</v>
      </c>
      <c r="F21" s="73">
        <v>10.210000000000001</v>
      </c>
      <c r="G21" s="73">
        <v>11.82</v>
      </c>
      <c r="H21" s="73">
        <v>11.83</v>
      </c>
      <c r="I21" s="73"/>
      <c r="J21" s="73"/>
      <c r="K21" s="73">
        <v>9.59</v>
      </c>
      <c r="L21" s="73">
        <v>11.83</v>
      </c>
      <c r="M21" s="73">
        <v>8.8800000000000008</v>
      </c>
      <c r="N21" s="73">
        <v>9.33</v>
      </c>
      <c r="O21" s="73">
        <v>10.01</v>
      </c>
      <c r="P21" s="73">
        <v>10.210000000000001</v>
      </c>
      <c r="Q21" s="73">
        <v>11.14</v>
      </c>
      <c r="R21" s="73">
        <v>11.83</v>
      </c>
      <c r="S21" s="73">
        <v>16.649999999999999</v>
      </c>
      <c r="T21" s="73">
        <v>17.3</v>
      </c>
      <c r="U21" s="73">
        <v>16.59</v>
      </c>
      <c r="V21" s="73">
        <v>17.3</v>
      </c>
      <c r="W21" s="73">
        <v>7.21</v>
      </c>
      <c r="X21" s="73">
        <v>9.5</v>
      </c>
      <c r="Y21" s="73"/>
      <c r="Z21" s="73"/>
      <c r="AA21" s="73">
        <v>4.9800000000000004</v>
      </c>
      <c r="AB21" s="73">
        <v>4.99</v>
      </c>
      <c r="AC21" s="73"/>
      <c r="AD21" s="73"/>
      <c r="AE21" s="73">
        <v>10.89</v>
      </c>
      <c r="AF21" s="73">
        <v>11.33</v>
      </c>
      <c r="AG21" s="73">
        <v>27.63</v>
      </c>
      <c r="AH21" s="73">
        <v>30.5</v>
      </c>
      <c r="AI21" s="73">
        <v>25.07</v>
      </c>
      <c r="AJ21" s="73">
        <v>27.5</v>
      </c>
      <c r="AK21" s="73">
        <v>22.02</v>
      </c>
      <c r="AL21" s="73">
        <v>25.5</v>
      </c>
      <c r="AM21" s="73"/>
      <c r="AN21" s="73"/>
      <c r="AO21" s="73"/>
      <c r="AP21" s="73"/>
      <c r="AQ21" s="73"/>
      <c r="AR21" s="73"/>
      <c r="AS21" s="73"/>
      <c r="AT21" s="73"/>
      <c r="AU21" s="73"/>
      <c r="AV21" s="73"/>
      <c r="AW21" s="73"/>
      <c r="AX21" s="73"/>
      <c r="AY21" s="73"/>
      <c r="AZ21" s="73"/>
      <c r="BA21" s="73">
        <v>8.24</v>
      </c>
      <c r="BB21" s="73">
        <v>9.33</v>
      </c>
      <c r="BH21" s="25"/>
      <c r="BI21" s="25"/>
      <c r="BJ21" s="25"/>
      <c r="BK21" s="25"/>
      <c r="BL21" s="25"/>
      <c r="BM21" s="25"/>
      <c r="BN21" s="25"/>
      <c r="BO21" s="25"/>
      <c r="BP21" s="25"/>
      <c r="BQ21" s="25"/>
      <c r="BR21" s="25"/>
      <c r="BS21" s="25"/>
      <c r="BT21" s="25"/>
      <c r="BU21" s="25"/>
      <c r="BV21" s="25"/>
      <c r="BW21" s="25"/>
      <c r="BX21" s="25"/>
      <c r="BY21" s="25"/>
      <c r="BZ21" s="25"/>
    </row>
    <row r="22" spans="1:78" s="24" customFormat="1" x14ac:dyDescent="0.2">
      <c r="A22" s="71"/>
      <c r="B22" s="72" t="s">
        <v>30</v>
      </c>
      <c r="C22" s="73">
        <v>9.27</v>
      </c>
      <c r="D22" s="73">
        <v>9.33</v>
      </c>
      <c r="E22" s="73">
        <v>9.58</v>
      </c>
      <c r="F22" s="73">
        <v>10.210000000000001</v>
      </c>
      <c r="G22" s="73">
        <v>11.77</v>
      </c>
      <c r="H22" s="73">
        <v>11.83</v>
      </c>
      <c r="I22" s="73"/>
      <c r="J22" s="73"/>
      <c r="K22" s="73">
        <v>9.64</v>
      </c>
      <c r="L22" s="73">
        <v>11.83</v>
      </c>
      <c r="M22" s="73">
        <v>8.86</v>
      </c>
      <c r="N22" s="73">
        <v>9.33</v>
      </c>
      <c r="O22" s="73">
        <v>10.050000000000001</v>
      </c>
      <c r="P22" s="73">
        <v>10.210000000000001</v>
      </c>
      <c r="Q22" s="73">
        <v>11.19</v>
      </c>
      <c r="R22" s="73">
        <v>11.83</v>
      </c>
      <c r="S22" s="73">
        <v>16.77</v>
      </c>
      <c r="T22" s="73">
        <v>17.3</v>
      </c>
      <c r="U22" s="73">
        <v>16.52</v>
      </c>
      <c r="V22" s="73">
        <v>17.3</v>
      </c>
      <c r="W22" s="73">
        <v>7.44</v>
      </c>
      <c r="X22" s="73">
        <v>9.5</v>
      </c>
      <c r="Y22" s="73"/>
      <c r="Z22" s="73"/>
      <c r="AA22" s="73">
        <v>4.9800000000000004</v>
      </c>
      <c r="AB22" s="73">
        <v>4.99</v>
      </c>
      <c r="AC22" s="73"/>
      <c r="AD22" s="73"/>
      <c r="AE22" s="73">
        <v>10.89</v>
      </c>
      <c r="AF22" s="73">
        <v>11.33</v>
      </c>
      <c r="AG22" s="73">
        <v>27.41</v>
      </c>
      <c r="AH22" s="73">
        <v>30.5</v>
      </c>
      <c r="AI22" s="73">
        <v>25.25</v>
      </c>
      <c r="AJ22" s="73">
        <v>27.5</v>
      </c>
      <c r="AK22" s="73">
        <v>22.05</v>
      </c>
      <c r="AL22" s="73">
        <v>25.5</v>
      </c>
      <c r="AM22" s="73"/>
      <c r="AN22" s="73"/>
      <c r="AO22" s="73"/>
      <c r="AP22" s="73"/>
      <c r="AQ22" s="73"/>
      <c r="AR22" s="73"/>
      <c r="AS22" s="73"/>
      <c r="AT22" s="73"/>
      <c r="AU22" s="73"/>
      <c r="AV22" s="73"/>
      <c r="AW22" s="73"/>
      <c r="AX22" s="73"/>
      <c r="AY22" s="73"/>
      <c r="AZ22" s="73"/>
      <c r="BA22" s="73">
        <v>8.15</v>
      </c>
      <c r="BB22" s="73">
        <v>9.33</v>
      </c>
      <c r="BH22" s="25"/>
      <c r="BI22" s="25"/>
      <c r="BJ22" s="25"/>
      <c r="BK22" s="25"/>
      <c r="BL22" s="25"/>
      <c r="BM22" s="25"/>
      <c r="BN22" s="25"/>
      <c r="BO22" s="25"/>
      <c r="BP22" s="25"/>
      <c r="BQ22" s="25"/>
      <c r="BR22" s="25"/>
      <c r="BS22" s="25"/>
      <c r="BT22" s="25"/>
      <c r="BU22" s="25"/>
      <c r="BV22" s="25"/>
      <c r="BW22" s="25"/>
      <c r="BX22" s="25"/>
      <c r="BY22" s="25"/>
      <c r="BZ22" s="25"/>
    </row>
    <row r="23" spans="1:78" s="24" customFormat="1" x14ac:dyDescent="0.2">
      <c r="A23" s="71"/>
      <c r="B23" s="72" t="s">
        <v>31</v>
      </c>
      <c r="C23" s="73">
        <v>9.31</v>
      </c>
      <c r="D23" s="73">
        <v>9.33</v>
      </c>
      <c r="E23" s="73">
        <v>10.16</v>
      </c>
      <c r="F23" s="73">
        <v>10.210000000000001</v>
      </c>
      <c r="G23" s="73">
        <v>10.28</v>
      </c>
      <c r="H23" s="73">
        <v>11.83</v>
      </c>
      <c r="I23" s="73"/>
      <c r="J23" s="73"/>
      <c r="K23" s="73">
        <v>9.5</v>
      </c>
      <c r="L23" s="73">
        <v>11.83</v>
      </c>
      <c r="M23" s="73">
        <v>9.0299999999999994</v>
      </c>
      <c r="N23" s="73">
        <v>9.33</v>
      </c>
      <c r="O23" s="73">
        <v>10.02</v>
      </c>
      <c r="P23" s="73">
        <v>10.210000000000001</v>
      </c>
      <c r="Q23" s="73">
        <v>11.21</v>
      </c>
      <c r="R23" s="73">
        <v>11.83</v>
      </c>
      <c r="S23" s="73">
        <v>16.86</v>
      </c>
      <c r="T23" s="73">
        <v>17.3</v>
      </c>
      <c r="U23" s="73">
        <v>16.579999999999998</v>
      </c>
      <c r="V23" s="73">
        <v>17.3</v>
      </c>
      <c r="W23" s="73">
        <v>7.47</v>
      </c>
      <c r="X23" s="73">
        <v>9.5</v>
      </c>
      <c r="Y23" s="73"/>
      <c r="Z23" s="73"/>
      <c r="AA23" s="73">
        <v>4.9800000000000004</v>
      </c>
      <c r="AB23" s="73">
        <v>4.99</v>
      </c>
      <c r="AC23" s="73"/>
      <c r="AD23" s="73"/>
      <c r="AE23" s="73">
        <v>10.89</v>
      </c>
      <c r="AF23" s="73">
        <v>11.33</v>
      </c>
      <c r="AG23" s="73">
        <v>26.59</v>
      </c>
      <c r="AH23" s="73">
        <v>30.5</v>
      </c>
      <c r="AI23" s="73">
        <v>25.04</v>
      </c>
      <c r="AJ23" s="73">
        <v>27.5</v>
      </c>
      <c r="AK23" s="73">
        <v>22.11</v>
      </c>
      <c r="AL23" s="73">
        <v>25.5</v>
      </c>
      <c r="AM23" s="73"/>
      <c r="AN23" s="73"/>
      <c r="AO23" s="73"/>
      <c r="AP23" s="73"/>
      <c r="AQ23" s="73"/>
      <c r="AR23" s="73"/>
      <c r="AS23" s="73"/>
      <c r="AT23" s="73"/>
      <c r="AU23" s="73"/>
      <c r="AV23" s="73"/>
      <c r="AW23" s="73"/>
      <c r="AX23" s="73"/>
      <c r="AY23" s="73"/>
      <c r="AZ23" s="73"/>
      <c r="BA23" s="73">
        <v>8.23</v>
      </c>
      <c r="BB23" s="73">
        <v>9.33</v>
      </c>
      <c r="BH23" s="25"/>
      <c r="BI23" s="25"/>
      <c r="BJ23" s="25"/>
      <c r="BK23" s="25"/>
      <c r="BL23" s="25"/>
      <c r="BM23" s="25"/>
      <c r="BN23" s="25"/>
      <c r="BO23" s="25"/>
      <c r="BP23" s="25"/>
      <c r="BQ23" s="25"/>
      <c r="BR23" s="25"/>
      <c r="BS23" s="25"/>
      <c r="BT23" s="25"/>
      <c r="BU23" s="25"/>
      <c r="BV23" s="25"/>
      <c r="BW23" s="25"/>
      <c r="BX23" s="25"/>
      <c r="BY23" s="25"/>
      <c r="BZ23" s="25"/>
    </row>
    <row r="24" spans="1:78" s="24" customFormat="1" x14ac:dyDescent="0.2">
      <c r="A24" s="71"/>
      <c r="B24" s="72" t="s">
        <v>32</v>
      </c>
      <c r="C24" s="73">
        <v>8.9700000000000006</v>
      </c>
      <c r="D24" s="73">
        <v>9.33</v>
      </c>
      <c r="E24" s="73">
        <v>10.17</v>
      </c>
      <c r="F24" s="73">
        <v>10.210000000000001</v>
      </c>
      <c r="G24" s="73">
        <v>11.63</v>
      </c>
      <c r="H24" s="73">
        <v>11.83</v>
      </c>
      <c r="I24" s="73"/>
      <c r="J24" s="73"/>
      <c r="K24" s="73">
        <v>9.65</v>
      </c>
      <c r="L24" s="73">
        <v>11.83</v>
      </c>
      <c r="M24" s="73">
        <v>8.89</v>
      </c>
      <c r="N24" s="73">
        <v>9.33</v>
      </c>
      <c r="O24" s="73">
        <v>10.09</v>
      </c>
      <c r="P24" s="73">
        <v>10.210000000000001</v>
      </c>
      <c r="Q24" s="73">
        <v>11.09</v>
      </c>
      <c r="R24" s="73">
        <v>11.83</v>
      </c>
      <c r="S24" s="73">
        <v>16.809999999999999</v>
      </c>
      <c r="T24" s="73">
        <v>17.3</v>
      </c>
      <c r="U24" s="73">
        <v>16.71</v>
      </c>
      <c r="V24" s="73">
        <v>17.3</v>
      </c>
      <c r="W24" s="73">
        <v>9.3000000000000007</v>
      </c>
      <c r="X24" s="73">
        <v>9.5</v>
      </c>
      <c r="Y24" s="73"/>
      <c r="Z24" s="73"/>
      <c r="AA24" s="73">
        <v>4.97</v>
      </c>
      <c r="AB24" s="73">
        <v>4.99</v>
      </c>
      <c r="AC24" s="73"/>
      <c r="AD24" s="73"/>
      <c r="AE24" s="73">
        <v>10.91</v>
      </c>
      <c r="AF24" s="73">
        <v>11.33</v>
      </c>
      <c r="AG24" s="73">
        <v>26.98</v>
      </c>
      <c r="AH24" s="73">
        <v>30.5</v>
      </c>
      <c r="AI24" s="73">
        <v>25.3</v>
      </c>
      <c r="AJ24" s="73">
        <v>27.5</v>
      </c>
      <c r="AK24" s="73">
        <v>22.21</v>
      </c>
      <c r="AL24" s="73">
        <v>25.5</v>
      </c>
      <c r="AM24" s="73"/>
      <c r="AN24" s="73"/>
      <c r="AO24" s="73"/>
      <c r="AP24" s="73"/>
      <c r="AQ24" s="73"/>
      <c r="AR24" s="73"/>
      <c r="AS24" s="73"/>
      <c r="AT24" s="73"/>
      <c r="AU24" s="73"/>
      <c r="AV24" s="73"/>
      <c r="AW24" s="73"/>
      <c r="AX24" s="73"/>
      <c r="AY24" s="73"/>
      <c r="AZ24" s="73"/>
      <c r="BA24" s="73">
        <v>7.84</v>
      </c>
      <c r="BB24" s="73">
        <v>9.33</v>
      </c>
      <c r="BH24" s="25"/>
      <c r="BI24" s="25"/>
      <c r="BJ24" s="25"/>
      <c r="BK24" s="25"/>
      <c r="BL24" s="25"/>
      <c r="BM24" s="25"/>
      <c r="BN24" s="25"/>
      <c r="BO24" s="25"/>
      <c r="BP24" s="25"/>
      <c r="BQ24" s="25"/>
      <c r="BR24" s="25"/>
      <c r="BS24" s="25"/>
      <c r="BT24" s="25"/>
      <c r="BU24" s="25"/>
      <c r="BV24" s="25"/>
      <c r="BW24" s="25"/>
      <c r="BX24" s="25"/>
      <c r="BY24" s="25"/>
      <c r="BZ24" s="25"/>
    </row>
    <row r="25" spans="1:78" s="24" customFormat="1" x14ac:dyDescent="0.2">
      <c r="A25" s="71"/>
      <c r="B25" s="72" t="s">
        <v>33</v>
      </c>
      <c r="C25" s="73">
        <v>9.31</v>
      </c>
      <c r="D25" s="73">
        <v>9.33</v>
      </c>
      <c r="E25" s="73">
        <v>9.9600000000000009</v>
      </c>
      <c r="F25" s="73">
        <v>10.210000000000001</v>
      </c>
      <c r="G25" s="73">
        <v>11.33</v>
      </c>
      <c r="H25" s="73">
        <v>11.83</v>
      </c>
      <c r="I25" s="73"/>
      <c r="J25" s="73"/>
      <c r="K25" s="73">
        <v>9.34</v>
      </c>
      <c r="L25" s="73">
        <v>11.83</v>
      </c>
      <c r="M25" s="73">
        <v>8.66</v>
      </c>
      <c r="N25" s="73">
        <v>9.33</v>
      </c>
      <c r="O25" s="73">
        <v>9.82</v>
      </c>
      <c r="P25" s="73">
        <v>10.210000000000001</v>
      </c>
      <c r="Q25" s="73">
        <v>11.1</v>
      </c>
      <c r="R25" s="73">
        <v>11.83</v>
      </c>
      <c r="S25" s="73">
        <v>16.239999999999998</v>
      </c>
      <c r="T25" s="73">
        <v>17.3</v>
      </c>
      <c r="U25" s="73">
        <v>15.9</v>
      </c>
      <c r="V25" s="73">
        <v>17.3</v>
      </c>
      <c r="W25" s="73">
        <v>9.31</v>
      </c>
      <c r="X25" s="73">
        <v>9.5</v>
      </c>
      <c r="Y25" s="73"/>
      <c r="Z25" s="73"/>
      <c r="AA25" s="73">
        <v>4.9800000000000004</v>
      </c>
      <c r="AB25" s="73">
        <v>4.99</v>
      </c>
      <c r="AC25" s="73"/>
      <c r="AD25" s="73"/>
      <c r="AE25" s="73">
        <v>10.72</v>
      </c>
      <c r="AF25" s="73">
        <v>11.33</v>
      </c>
      <c r="AG25" s="73">
        <v>24.46</v>
      </c>
      <c r="AH25" s="73">
        <v>30.5</v>
      </c>
      <c r="AI25" s="73">
        <v>23.85</v>
      </c>
      <c r="AJ25" s="73">
        <v>27.5</v>
      </c>
      <c r="AK25" s="73">
        <v>21.18</v>
      </c>
      <c r="AL25" s="73">
        <v>25.5</v>
      </c>
      <c r="AM25" s="73"/>
      <c r="AN25" s="73"/>
      <c r="AO25" s="73"/>
      <c r="AP25" s="73"/>
      <c r="AQ25" s="73"/>
      <c r="AR25" s="73"/>
      <c r="AS25" s="73"/>
      <c r="AT25" s="73"/>
      <c r="AU25" s="73"/>
      <c r="AV25" s="73"/>
      <c r="AW25" s="73"/>
      <c r="AX25" s="73"/>
      <c r="AY25" s="73"/>
      <c r="AZ25" s="73"/>
      <c r="BA25" s="73">
        <v>8.32</v>
      </c>
      <c r="BB25" s="73">
        <v>9.33</v>
      </c>
      <c r="BH25" s="25"/>
      <c r="BI25" s="25"/>
      <c r="BJ25" s="25"/>
      <c r="BK25" s="25"/>
      <c r="BL25" s="25"/>
      <c r="BM25" s="25"/>
      <c r="BN25" s="25"/>
      <c r="BO25" s="25"/>
      <c r="BP25" s="25"/>
      <c r="BQ25" s="25"/>
      <c r="BR25" s="25"/>
      <c r="BS25" s="25"/>
      <c r="BT25" s="25"/>
      <c r="BU25" s="25"/>
      <c r="BV25" s="25"/>
      <c r="BW25" s="25"/>
      <c r="BX25" s="25"/>
      <c r="BY25" s="25"/>
      <c r="BZ25" s="25"/>
    </row>
    <row r="26" spans="1:78" s="24" customFormat="1" x14ac:dyDescent="0.2">
      <c r="A26" s="71"/>
      <c r="B26" s="72" t="s">
        <v>34</v>
      </c>
      <c r="C26" s="73">
        <v>9.3000000000000007</v>
      </c>
      <c r="D26" s="73">
        <v>9.33</v>
      </c>
      <c r="E26" s="73">
        <v>10.119999999999999</v>
      </c>
      <c r="F26" s="73">
        <v>10.210000000000001</v>
      </c>
      <c r="G26" s="73">
        <v>11.82</v>
      </c>
      <c r="H26" s="73">
        <v>11.83</v>
      </c>
      <c r="I26" s="73"/>
      <c r="J26" s="73"/>
      <c r="K26" s="73">
        <v>9.43</v>
      </c>
      <c r="L26" s="73">
        <v>11.83</v>
      </c>
      <c r="M26" s="73">
        <v>8.67</v>
      </c>
      <c r="N26" s="73">
        <v>9.33</v>
      </c>
      <c r="O26" s="73">
        <v>9.98</v>
      </c>
      <c r="P26" s="73">
        <v>10.210000000000001</v>
      </c>
      <c r="Q26" s="73">
        <v>11.16</v>
      </c>
      <c r="R26" s="73">
        <v>11.83</v>
      </c>
      <c r="S26" s="73">
        <v>16.440000000000001</v>
      </c>
      <c r="T26" s="73">
        <v>17.3</v>
      </c>
      <c r="U26" s="73">
        <v>16.3</v>
      </c>
      <c r="V26" s="73">
        <v>17.3</v>
      </c>
      <c r="W26" s="73">
        <v>9.43</v>
      </c>
      <c r="X26" s="73">
        <v>9.5</v>
      </c>
      <c r="Y26" s="73"/>
      <c r="Z26" s="73"/>
      <c r="AA26" s="73">
        <v>4.9800000000000004</v>
      </c>
      <c r="AB26" s="73">
        <v>4.99</v>
      </c>
      <c r="AC26" s="73"/>
      <c r="AD26" s="73"/>
      <c r="AE26" s="73">
        <v>10.78</v>
      </c>
      <c r="AF26" s="73">
        <v>11.33</v>
      </c>
      <c r="AG26" s="73">
        <v>24.96</v>
      </c>
      <c r="AH26" s="73">
        <v>30.5</v>
      </c>
      <c r="AI26" s="73">
        <v>23.8</v>
      </c>
      <c r="AJ26" s="73">
        <v>27.5</v>
      </c>
      <c r="AK26" s="73">
        <v>20.87</v>
      </c>
      <c r="AL26" s="73">
        <v>25.5</v>
      </c>
      <c r="AM26" s="73"/>
      <c r="AN26" s="73"/>
      <c r="AO26" s="73"/>
      <c r="AP26" s="73"/>
      <c r="AQ26" s="73"/>
      <c r="AR26" s="73"/>
      <c r="AS26" s="73"/>
      <c r="AT26" s="73"/>
      <c r="AU26" s="73"/>
      <c r="AV26" s="73"/>
      <c r="AW26" s="73"/>
      <c r="AX26" s="73"/>
      <c r="AY26" s="73"/>
      <c r="AZ26" s="73"/>
      <c r="BA26" s="73">
        <v>8.23</v>
      </c>
      <c r="BB26" s="73">
        <v>9.33</v>
      </c>
      <c r="BH26" s="25"/>
      <c r="BI26" s="25"/>
      <c r="BJ26" s="25"/>
      <c r="BK26" s="25"/>
      <c r="BL26" s="25"/>
      <c r="BM26" s="25"/>
      <c r="BN26" s="25"/>
      <c r="BO26" s="25"/>
      <c r="BP26" s="25"/>
      <c r="BQ26" s="25"/>
      <c r="BR26" s="25"/>
      <c r="BS26" s="25"/>
      <c r="BT26" s="25"/>
      <c r="BU26" s="25"/>
      <c r="BV26" s="25"/>
      <c r="BW26" s="25"/>
      <c r="BX26" s="25"/>
      <c r="BY26" s="25"/>
      <c r="BZ26" s="25"/>
    </row>
    <row r="27" spans="1:78" s="24" customFormat="1" x14ac:dyDescent="0.2">
      <c r="A27" s="71"/>
      <c r="B27" s="72" t="s">
        <v>24</v>
      </c>
      <c r="C27" s="73">
        <v>9.02</v>
      </c>
      <c r="D27" s="73">
        <v>9.33</v>
      </c>
      <c r="E27" s="73">
        <v>10.029999999999999</v>
      </c>
      <c r="F27" s="73">
        <v>10.210000000000001</v>
      </c>
      <c r="G27" s="73">
        <v>11.66</v>
      </c>
      <c r="H27" s="73">
        <v>11.83</v>
      </c>
      <c r="I27" s="73"/>
      <c r="J27" s="73"/>
      <c r="K27" s="73">
        <v>9.67</v>
      </c>
      <c r="L27" s="73">
        <v>11.83</v>
      </c>
      <c r="M27" s="73">
        <v>8.2100000000000009</v>
      </c>
      <c r="N27" s="73">
        <v>9.33</v>
      </c>
      <c r="O27" s="73">
        <v>9.99</v>
      </c>
      <c r="P27" s="73">
        <v>10.210000000000001</v>
      </c>
      <c r="Q27" s="73">
        <v>11.33</v>
      </c>
      <c r="R27" s="73">
        <v>11.83</v>
      </c>
      <c r="S27" s="73">
        <v>16.7</v>
      </c>
      <c r="T27" s="73">
        <v>17.3</v>
      </c>
      <c r="U27" s="73">
        <v>16.72</v>
      </c>
      <c r="V27" s="73">
        <v>17.3</v>
      </c>
      <c r="W27" s="73">
        <v>9.3800000000000008</v>
      </c>
      <c r="X27" s="73">
        <v>9.5</v>
      </c>
      <c r="Y27" s="73"/>
      <c r="Z27" s="73"/>
      <c r="AA27" s="73">
        <v>4.97</v>
      </c>
      <c r="AB27" s="73">
        <v>4.99</v>
      </c>
      <c r="AC27" s="73"/>
      <c r="AD27" s="73"/>
      <c r="AE27" s="73">
        <v>10.91</v>
      </c>
      <c r="AF27" s="73">
        <v>11.33</v>
      </c>
      <c r="AG27" s="73">
        <v>26.77</v>
      </c>
      <c r="AH27" s="73">
        <v>30.5</v>
      </c>
      <c r="AI27" s="73">
        <v>24.66</v>
      </c>
      <c r="AJ27" s="73">
        <v>27.5</v>
      </c>
      <c r="AK27" s="73">
        <v>21.35</v>
      </c>
      <c r="AL27" s="73">
        <v>25.5</v>
      </c>
      <c r="AM27" s="73"/>
      <c r="AN27" s="73"/>
      <c r="AO27" s="73"/>
      <c r="AP27" s="73"/>
      <c r="AQ27" s="73"/>
      <c r="AR27" s="73"/>
      <c r="AS27" s="73"/>
      <c r="AT27" s="73"/>
      <c r="AU27" s="73"/>
      <c r="AV27" s="73"/>
      <c r="AW27" s="73"/>
      <c r="AX27" s="73"/>
      <c r="AY27" s="73"/>
      <c r="AZ27" s="73"/>
      <c r="BA27" s="73">
        <v>8.15</v>
      </c>
      <c r="BB27" s="73">
        <v>9.33</v>
      </c>
      <c r="BH27" s="25"/>
      <c r="BI27" s="25"/>
      <c r="BJ27" s="25"/>
      <c r="BK27" s="25"/>
      <c r="BL27" s="25"/>
      <c r="BM27" s="25"/>
      <c r="BN27" s="25"/>
      <c r="BO27" s="25"/>
      <c r="BP27" s="25"/>
      <c r="BQ27" s="25"/>
      <c r="BR27" s="25"/>
      <c r="BS27" s="25"/>
      <c r="BT27" s="25"/>
      <c r="BU27" s="25"/>
      <c r="BV27" s="25"/>
      <c r="BW27" s="25"/>
      <c r="BX27" s="25"/>
      <c r="BY27" s="25"/>
      <c r="BZ27" s="25"/>
    </row>
    <row r="28" spans="1:78" s="24" customFormat="1" x14ac:dyDescent="0.2">
      <c r="A28" s="71"/>
      <c r="B28" s="72" t="s">
        <v>25</v>
      </c>
      <c r="C28" s="73">
        <v>9.32</v>
      </c>
      <c r="D28" s="73">
        <v>9.33</v>
      </c>
      <c r="E28" s="73">
        <v>8.67</v>
      </c>
      <c r="F28" s="73">
        <v>10.210000000000001</v>
      </c>
      <c r="G28" s="73">
        <v>11.34</v>
      </c>
      <c r="H28" s="73">
        <v>11.83</v>
      </c>
      <c r="I28" s="73"/>
      <c r="J28" s="73"/>
      <c r="K28" s="73">
        <v>9.56</v>
      </c>
      <c r="L28" s="73">
        <v>11.83</v>
      </c>
      <c r="M28" s="73">
        <v>8.7799999999999994</v>
      </c>
      <c r="N28" s="73">
        <v>9.33</v>
      </c>
      <c r="O28" s="73">
        <v>10.06</v>
      </c>
      <c r="P28" s="73">
        <v>10.210000000000001</v>
      </c>
      <c r="Q28" s="73">
        <v>11.31</v>
      </c>
      <c r="R28" s="73">
        <v>11.83</v>
      </c>
      <c r="S28" s="73">
        <v>16.899999999999999</v>
      </c>
      <c r="T28" s="73">
        <v>17.3</v>
      </c>
      <c r="U28" s="73">
        <v>16.7</v>
      </c>
      <c r="V28" s="73">
        <v>17.3</v>
      </c>
      <c r="W28" s="73">
        <v>9.5</v>
      </c>
      <c r="X28" s="73">
        <v>9.5</v>
      </c>
      <c r="Y28" s="73"/>
      <c r="Z28" s="73"/>
      <c r="AA28" s="73">
        <v>4.96</v>
      </c>
      <c r="AB28" s="73">
        <v>4.99</v>
      </c>
      <c r="AC28" s="73"/>
      <c r="AD28" s="73"/>
      <c r="AE28" s="73">
        <v>10.91</v>
      </c>
      <c r="AF28" s="73">
        <v>11.33</v>
      </c>
      <c r="AG28" s="73">
        <v>27.01</v>
      </c>
      <c r="AH28" s="73">
        <v>30.5</v>
      </c>
      <c r="AI28" s="73">
        <v>24.83</v>
      </c>
      <c r="AJ28" s="73">
        <v>27.5</v>
      </c>
      <c r="AK28" s="73">
        <v>21.31</v>
      </c>
      <c r="AL28" s="73">
        <v>25.5</v>
      </c>
      <c r="AM28" s="73"/>
      <c r="AN28" s="73"/>
      <c r="AO28" s="73"/>
      <c r="AP28" s="73"/>
      <c r="AQ28" s="73"/>
      <c r="AR28" s="73"/>
      <c r="AS28" s="73"/>
      <c r="AT28" s="73"/>
      <c r="AU28" s="73"/>
      <c r="AV28" s="73"/>
      <c r="AW28" s="73"/>
      <c r="AX28" s="73"/>
      <c r="AY28" s="73"/>
      <c r="AZ28" s="73"/>
      <c r="BA28" s="73">
        <v>8.2899999999999991</v>
      </c>
      <c r="BB28" s="73">
        <v>9.33</v>
      </c>
      <c r="BH28" s="25"/>
      <c r="BI28" s="25"/>
      <c r="BJ28" s="25"/>
      <c r="BK28" s="25"/>
      <c r="BL28" s="25"/>
      <c r="BM28" s="25"/>
      <c r="BN28" s="25"/>
      <c r="BO28" s="25"/>
      <c r="BP28" s="25"/>
      <c r="BQ28" s="25"/>
      <c r="BR28" s="25"/>
      <c r="BS28" s="25"/>
      <c r="BT28" s="25"/>
      <c r="BU28" s="25"/>
      <c r="BV28" s="25"/>
      <c r="BW28" s="25"/>
      <c r="BX28" s="25"/>
      <c r="BY28" s="25"/>
      <c r="BZ28" s="25"/>
    </row>
    <row r="29" spans="1:78" s="24" customFormat="1" x14ac:dyDescent="0.2">
      <c r="A29" s="71"/>
      <c r="B29" s="72" t="s">
        <v>26</v>
      </c>
      <c r="C29" s="73">
        <v>9</v>
      </c>
      <c r="D29" s="73">
        <v>9.33</v>
      </c>
      <c r="E29" s="73">
        <v>10.130000000000001</v>
      </c>
      <c r="F29" s="73">
        <v>10.210000000000001</v>
      </c>
      <c r="G29" s="73">
        <v>10.92</v>
      </c>
      <c r="H29" s="73">
        <v>11.83</v>
      </c>
      <c r="I29" s="73"/>
      <c r="J29" s="73"/>
      <c r="K29" s="73">
        <v>9.34</v>
      </c>
      <c r="L29" s="73">
        <v>11.83</v>
      </c>
      <c r="M29" s="73">
        <v>8.7100000000000009</v>
      </c>
      <c r="N29" s="73">
        <v>9.33</v>
      </c>
      <c r="O29" s="73">
        <v>9.9700000000000006</v>
      </c>
      <c r="P29" s="73">
        <v>10.210000000000001</v>
      </c>
      <c r="Q29" s="73">
        <v>11.35</v>
      </c>
      <c r="R29" s="73">
        <v>11.83</v>
      </c>
      <c r="S29" s="73">
        <v>16.940000000000001</v>
      </c>
      <c r="T29" s="73">
        <v>17.3</v>
      </c>
      <c r="U29" s="73">
        <v>16.72</v>
      </c>
      <c r="V29" s="73">
        <v>17.3</v>
      </c>
      <c r="W29" s="73">
        <v>9.5</v>
      </c>
      <c r="X29" s="73">
        <v>9.5</v>
      </c>
      <c r="Y29" s="73"/>
      <c r="Z29" s="73"/>
      <c r="AA29" s="73">
        <v>4.9800000000000004</v>
      </c>
      <c r="AB29" s="73">
        <v>4.99</v>
      </c>
      <c r="AC29" s="73"/>
      <c r="AD29" s="73"/>
      <c r="AE29" s="73">
        <v>10.94</v>
      </c>
      <c r="AF29" s="73">
        <v>11.33</v>
      </c>
      <c r="AG29" s="73">
        <v>26.69</v>
      </c>
      <c r="AH29" s="73">
        <v>30.5</v>
      </c>
      <c r="AI29" s="73">
        <v>24.91</v>
      </c>
      <c r="AJ29" s="73">
        <v>27.5</v>
      </c>
      <c r="AK29" s="73">
        <v>21.3</v>
      </c>
      <c r="AL29" s="73">
        <v>25.5</v>
      </c>
      <c r="AM29" s="73"/>
      <c r="AN29" s="73"/>
      <c r="AO29" s="73"/>
      <c r="AP29" s="73"/>
      <c r="AQ29" s="73"/>
      <c r="AR29" s="73"/>
      <c r="AS29" s="73"/>
      <c r="AT29" s="73"/>
      <c r="AU29" s="73"/>
      <c r="AV29" s="73"/>
      <c r="AW29" s="73"/>
      <c r="AX29" s="73"/>
      <c r="AY29" s="73"/>
      <c r="AZ29" s="73"/>
      <c r="BA29" s="73">
        <v>8.01</v>
      </c>
      <c r="BB29" s="73">
        <v>9.33</v>
      </c>
      <c r="BH29" s="25"/>
      <c r="BI29" s="25"/>
      <c r="BJ29" s="25"/>
      <c r="BK29" s="25"/>
      <c r="BL29" s="25"/>
      <c r="BM29" s="25"/>
      <c r="BN29" s="25"/>
      <c r="BO29" s="25"/>
      <c r="BP29" s="25"/>
      <c r="BQ29" s="25"/>
      <c r="BR29" s="25"/>
      <c r="BS29" s="25"/>
      <c r="BT29" s="25"/>
      <c r="BU29" s="25"/>
      <c r="BV29" s="25"/>
      <c r="BW29" s="25"/>
      <c r="BX29" s="25"/>
      <c r="BY29" s="25"/>
      <c r="BZ29" s="25"/>
    </row>
    <row r="30" spans="1:78" s="24" customFormat="1" x14ac:dyDescent="0.2">
      <c r="A30" s="71"/>
      <c r="B30" s="72" t="s">
        <v>219</v>
      </c>
      <c r="C30" s="73">
        <v>8.77</v>
      </c>
      <c r="D30" s="73">
        <v>9.33</v>
      </c>
      <c r="E30" s="73">
        <v>10.19</v>
      </c>
      <c r="F30" s="73">
        <v>10.210000000000001</v>
      </c>
      <c r="G30" s="73">
        <v>10.97</v>
      </c>
      <c r="H30" s="73">
        <v>11.83</v>
      </c>
      <c r="I30" s="73"/>
      <c r="J30" s="73"/>
      <c r="K30" s="73">
        <v>9.26</v>
      </c>
      <c r="L30" s="73">
        <v>11.83</v>
      </c>
      <c r="M30" s="73">
        <v>8.3800000000000008</v>
      </c>
      <c r="N30" s="73">
        <v>9.33</v>
      </c>
      <c r="O30" s="73">
        <v>10.01</v>
      </c>
      <c r="P30" s="73">
        <v>10.210000000000001</v>
      </c>
      <c r="Q30" s="73">
        <v>11.37</v>
      </c>
      <c r="R30" s="73">
        <v>11.83</v>
      </c>
      <c r="S30" s="73">
        <v>16.86</v>
      </c>
      <c r="T30" s="73">
        <v>17.3</v>
      </c>
      <c r="U30" s="73">
        <v>16.809999999999999</v>
      </c>
      <c r="V30" s="73">
        <v>17.3</v>
      </c>
      <c r="W30" s="73">
        <v>9.5</v>
      </c>
      <c r="X30" s="73">
        <v>9.5</v>
      </c>
      <c r="Y30" s="73"/>
      <c r="Z30" s="73"/>
      <c r="AA30" s="73">
        <v>4.9800000000000004</v>
      </c>
      <c r="AB30" s="73">
        <v>4.99</v>
      </c>
      <c r="AC30" s="73"/>
      <c r="AD30" s="73"/>
      <c r="AE30" s="73">
        <v>10.81</v>
      </c>
      <c r="AF30" s="73">
        <v>11.33</v>
      </c>
      <c r="AG30" s="73">
        <v>27.22</v>
      </c>
      <c r="AH30" s="73">
        <v>30.5</v>
      </c>
      <c r="AI30" s="73">
        <v>25.03</v>
      </c>
      <c r="AJ30" s="73">
        <v>27.5</v>
      </c>
      <c r="AK30" s="73">
        <v>21.43</v>
      </c>
      <c r="AL30" s="73">
        <v>25.5</v>
      </c>
      <c r="AM30" s="73"/>
      <c r="AN30" s="73"/>
      <c r="AO30" s="73"/>
      <c r="AP30" s="73"/>
      <c r="AQ30" s="73"/>
      <c r="AR30" s="73"/>
      <c r="AS30" s="73"/>
      <c r="AT30" s="73"/>
      <c r="AU30" s="73"/>
      <c r="AV30" s="73"/>
      <c r="AW30" s="73"/>
      <c r="AX30" s="73"/>
      <c r="AY30" s="73"/>
      <c r="AZ30" s="73"/>
      <c r="BA30" s="73">
        <v>8.18</v>
      </c>
      <c r="BB30" s="73">
        <v>9.33</v>
      </c>
      <c r="BH30" s="25"/>
      <c r="BI30" s="25"/>
      <c r="BJ30" s="25"/>
      <c r="BK30" s="25"/>
      <c r="BL30" s="25"/>
      <c r="BM30" s="25"/>
      <c r="BN30" s="25"/>
      <c r="BO30" s="25"/>
      <c r="BP30" s="25"/>
      <c r="BQ30" s="25"/>
      <c r="BR30" s="25"/>
      <c r="BS30" s="25"/>
      <c r="BT30" s="25"/>
      <c r="BU30" s="25"/>
      <c r="BV30" s="25"/>
      <c r="BW30" s="25"/>
      <c r="BX30" s="25"/>
      <c r="BY30" s="25"/>
      <c r="BZ30" s="25"/>
    </row>
    <row r="31" spans="1:78" s="24" customFormat="1" x14ac:dyDescent="0.2">
      <c r="A31" s="71"/>
      <c r="B31" s="72" t="s">
        <v>0</v>
      </c>
      <c r="C31" s="73">
        <v>8.48</v>
      </c>
      <c r="D31" s="73">
        <v>9.33</v>
      </c>
      <c r="E31" s="73">
        <v>9.84</v>
      </c>
      <c r="F31" s="73">
        <v>10.210000000000001</v>
      </c>
      <c r="G31" s="73">
        <v>11.15</v>
      </c>
      <c r="H31" s="73">
        <v>11.83</v>
      </c>
      <c r="I31" s="73"/>
      <c r="J31" s="73"/>
      <c r="K31" s="73">
        <v>9.35</v>
      </c>
      <c r="L31" s="73">
        <v>11.83</v>
      </c>
      <c r="M31" s="73">
        <v>8.1</v>
      </c>
      <c r="N31" s="73">
        <v>9.33</v>
      </c>
      <c r="O31" s="73">
        <v>9.92</v>
      </c>
      <c r="P31" s="73">
        <v>10.210000000000001</v>
      </c>
      <c r="Q31" s="73">
        <v>11</v>
      </c>
      <c r="R31" s="73">
        <v>11.83</v>
      </c>
      <c r="S31" s="73">
        <v>16.77</v>
      </c>
      <c r="T31" s="73">
        <v>17.3</v>
      </c>
      <c r="U31" s="73">
        <v>16.690000000000001</v>
      </c>
      <c r="V31" s="73">
        <v>17.3</v>
      </c>
      <c r="W31" s="73">
        <v>9.5</v>
      </c>
      <c r="X31" s="73">
        <v>9.5</v>
      </c>
      <c r="Y31" s="73"/>
      <c r="Z31" s="73"/>
      <c r="AA31" s="73">
        <v>4.9800000000000004</v>
      </c>
      <c r="AB31" s="73">
        <v>4.99</v>
      </c>
      <c r="AC31" s="73"/>
      <c r="AD31" s="73"/>
      <c r="AE31" s="73">
        <v>10.86</v>
      </c>
      <c r="AF31" s="73">
        <v>11.33</v>
      </c>
      <c r="AG31" s="73">
        <v>27.26</v>
      </c>
      <c r="AH31" s="73">
        <v>30.5</v>
      </c>
      <c r="AI31" s="73">
        <v>25.15</v>
      </c>
      <c r="AJ31" s="73">
        <v>27.5</v>
      </c>
      <c r="AK31" s="73">
        <v>21.48</v>
      </c>
      <c r="AL31" s="73">
        <v>25.5</v>
      </c>
      <c r="AM31" s="73"/>
      <c r="AN31" s="73"/>
      <c r="AO31" s="73"/>
      <c r="AP31" s="73"/>
      <c r="AQ31" s="73"/>
      <c r="AR31" s="73"/>
      <c r="AS31" s="73"/>
      <c r="AT31" s="73"/>
      <c r="AU31" s="73"/>
      <c r="AV31" s="73"/>
      <c r="AW31" s="73"/>
      <c r="AX31" s="73"/>
      <c r="AY31" s="73"/>
      <c r="AZ31" s="73"/>
      <c r="BA31" s="73">
        <v>8.19</v>
      </c>
      <c r="BB31" s="73">
        <v>9.33</v>
      </c>
      <c r="BH31" s="25"/>
      <c r="BI31" s="25"/>
      <c r="BJ31" s="25"/>
      <c r="BK31" s="25"/>
      <c r="BL31" s="25"/>
      <c r="BM31" s="25"/>
      <c r="BN31" s="25"/>
      <c r="BO31" s="25"/>
      <c r="BP31" s="25"/>
      <c r="BQ31" s="25"/>
      <c r="BR31" s="25"/>
      <c r="BS31" s="25"/>
      <c r="BT31" s="25"/>
      <c r="BU31" s="25"/>
      <c r="BV31" s="25"/>
      <c r="BW31" s="25"/>
      <c r="BX31" s="25"/>
      <c r="BY31" s="25"/>
      <c r="BZ31" s="25"/>
    </row>
    <row r="32" spans="1:78" s="24" customFormat="1" x14ac:dyDescent="0.2">
      <c r="A32" s="76"/>
      <c r="B32" s="77"/>
      <c r="C32" s="78"/>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78"/>
      <c r="AD32" s="78"/>
      <c r="AE32" s="78"/>
      <c r="AF32" s="78"/>
      <c r="AG32" s="78"/>
      <c r="AH32" s="78"/>
      <c r="AI32" s="78"/>
      <c r="AJ32" s="78"/>
      <c r="AK32" s="78"/>
      <c r="AL32" s="78"/>
      <c r="AM32" s="78"/>
      <c r="AN32" s="78"/>
      <c r="AO32" s="78"/>
      <c r="AP32" s="78"/>
      <c r="AQ32" s="78"/>
      <c r="AR32" s="78"/>
      <c r="AS32" s="78"/>
      <c r="AT32" s="78"/>
      <c r="AU32" s="78"/>
      <c r="AV32" s="78"/>
      <c r="AW32" s="78"/>
      <c r="AX32" s="78"/>
      <c r="AY32" s="78"/>
      <c r="AZ32" s="78"/>
      <c r="BA32" s="78"/>
      <c r="BB32" s="78"/>
      <c r="BH32" s="25"/>
      <c r="BI32" s="25"/>
      <c r="BJ32" s="25"/>
      <c r="BK32" s="25"/>
      <c r="BL32" s="25"/>
      <c r="BM32" s="25"/>
      <c r="BN32" s="25"/>
      <c r="BO32" s="25"/>
      <c r="BP32" s="25"/>
      <c r="BQ32" s="25"/>
      <c r="BR32" s="25"/>
      <c r="BS32" s="25"/>
      <c r="BT32" s="25"/>
      <c r="BU32" s="25"/>
      <c r="BV32" s="25"/>
      <c r="BW32" s="25"/>
      <c r="BX32" s="25"/>
      <c r="BY32" s="25"/>
      <c r="BZ32" s="25"/>
    </row>
    <row r="33" spans="1:78" s="24" customFormat="1" x14ac:dyDescent="0.2">
      <c r="A33" s="71">
        <v>2017</v>
      </c>
      <c r="B33" s="72" t="s">
        <v>28</v>
      </c>
      <c r="C33" s="73">
        <v>8.39</v>
      </c>
      <c r="D33" s="73">
        <v>9.33</v>
      </c>
      <c r="E33" s="73">
        <v>10.06</v>
      </c>
      <c r="F33" s="73">
        <v>10.210000000000001</v>
      </c>
      <c r="G33" s="73">
        <v>11.57</v>
      </c>
      <c r="H33" s="73">
        <v>11.83</v>
      </c>
      <c r="I33" s="73"/>
      <c r="J33" s="73"/>
      <c r="K33" s="73">
        <v>9</v>
      </c>
      <c r="L33" s="73">
        <v>11.83</v>
      </c>
      <c r="M33" s="73">
        <v>8.02</v>
      </c>
      <c r="N33" s="73">
        <v>9.33</v>
      </c>
      <c r="O33" s="73">
        <v>9.68</v>
      </c>
      <c r="P33" s="73">
        <v>10.210000000000001</v>
      </c>
      <c r="Q33" s="73">
        <v>11.32</v>
      </c>
      <c r="R33" s="73">
        <v>11.83</v>
      </c>
      <c r="S33" s="73">
        <v>16.72</v>
      </c>
      <c r="T33" s="73">
        <v>17.3</v>
      </c>
      <c r="U33" s="73">
        <v>16.7</v>
      </c>
      <c r="V33" s="73">
        <v>17.3</v>
      </c>
      <c r="W33" s="73">
        <v>9.5</v>
      </c>
      <c r="X33" s="73">
        <v>9.5</v>
      </c>
      <c r="Y33" s="73"/>
      <c r="Z33" s="73"/>
      <c r="AA33" s="73">
        <v>4.97</v>
      </c>
      <c r="AB33" s="73">
        <v>4.99</v>
      </c>
      <c r="AC33" s="73"/>
      <c r="AD33" s="73"/>
      <c r="AE33" s="73">
        <v>10.9</v>
      </c>
      <c r="AF33" s="73">
        <v>11.33</v>
      </c>
      <c r="AG33" s="73">
        <v>27.41</v>
      </c>
      <c r="AH33" s="73">
        <v>30.5</v>
      </c>
      <c r="AI33" s="73">
        <v>25.06</v>
      </c>
      <c r="AJ33" s="73">
        <v>27.5</v>
      </c>
      <c r="AK33" s="73">
        <v>21.58</v>
      </c>
      <c r="AL33" s="73">
        <v>25.5</v>
      </c>
      <c r="AM33" s="73"/>
      <c r="AN33" s="73"/>
      <c r="AO33" s="73"/>
      <c r="AP33" s="73"/>
      <c r="AQ33" s="73"/>
      <c r="AR33" s="73"/>
      <c r="AS33" s="73"/>
      <c r="AT33" s="73"/>
      <c r="AU33" s="73"/>
      <c r="AV33" s="73"/>
      <c r="AW33" s="73"/>
      <c r="AX33" s="73"/>
      <c r="AY33" s="73"/>
      <c r="AZ33" s="73"/>
      <c r="BA33" s="73">
        <v>8.19</v>
      </c>
      <c r="BB33" s="73">
        <v>9.33</v>
      </c>
      <c r="BH33" s="25"/>
      <c r="BI33" s="25"/>
      <c r="BJ33" s="25"/>
      <c r="BK33" s="25"/>
      <c r="BL33" s="25"/>
      <c r="BM33" s="25"/>
      <c r="BN33" s="25"/>
      <c r="BO33" s="25"/>
      <c r="BP33" s="25"/>
      <c r="BQ33" s="25"/>
      <c r="BR33" s="25"/>
      <c r="BS33" s="25"/>
      <c r="BT33" s="25"/>
      <c r="BU33" s="25"/>
      <c r="BV33" s="25"/>
      <c r="BW33" s="25"/>
      <c r="BX33" s="25"/>
      <c r="BY33" s="25"/>
      <c r="BZ33" s="25"/>
    </row>
    <row r="34" spans="1:78" s="24" customFormat="1" x14ac:dyDescent="0.2">
      <c r="A34" s="71"/>
      <c r="B34" s="72" t="s">
        <v>29</v>
      </c>
      <c r="C34" s="73">
        <v>8.31</v>
      </c>
      <c r="D34" s="73">
        <v>9.33</v>
      </c>
      <c r="E34" s="73">
        <v>8.9</v>
      </c>
      <c r="F34" s="73">
        <v>10.210000000000001</v>
      </c>
      <c r="G34" s="73">
        <v>11.27</v>
      </c>
      <c r="H34" s="73">
        <v>11.83</v>
      </c>
      <c r="I34" s="73"/>
      <c r="J34" s="73"/>
      <c r="K34" s="73">
        <v>9.2899999999999991</v>
      </c>
      <c r="L34" s="73">
        <v>11.83</v>
      </c>
      <c r="M34" s="73">
        <v>8.25</v>
      </c>
      <c r="N34" s="73">
        <v>9.33</v>
      </c>
      <c r="O34" s="73">
        <v>9.74</v>
      </c>
      <c r="P34" s="73">
        <v>10.210000000000001</v>
      </c>
      <c r="Q34" s="73">
        <v>11.3</v>
      </c>
      <c r="R34" s="73">
        <v>11.83</v>
      </c>
      <c r="S34" s="73">
        <v>16.809999999999999</v>
      </c>
      <c r="T34" s="73">
        <v>17.3</v>
      </c>
      <c r="U34" s="73">
        <v>16.71</v>
      </c>
      <c r="V34" s="73">
        <v>17.3</v>
      </c>
      <c r="W34" s="73">
        <v>9.5</v>
      </c>
      <c r="X34" s="73">
        <v>9.5</v>
      </c>
      <c r="Y34" s="73"/>
      <c r="Z34" s="73"/>
      <c r="AA34" s="73">
        <v>4.9800000000000004</v>
      </c>
      <c r="AB34" s="73">
        <v>4.99</v>
      </c>
      <c r="AC34" s="73"/>
      <c r="AD34" s="73"/>
      <c r="AE34" s="73">
        <v>10.77</v>
      </c>
      <c r="AF34" s="73">
        <v>11.33</v>
      </c>
      <c r="AG34" s="73">
        <v>27.09</v>
      </c>
      <c r="AH34" s="73">
        <v>30.5</v>
      </c>
      <c r="AI34" s="73">
        <v>24.87</v>
      </c>
      <c r="AJ34" s="73">
        <v>27.5</v>
      </c>
      <c r="AK34" s="73">
        <v>21.5</v>
      </c>
      <c r="AL34" s="73">
        <v>25.5</v>
      </c>
      <c r="AM34" s="73"/>
      <c r="AN34" s="73"/>
      <c r="AO34" s="73"/>
      <c r="AP34" s="73"/>
      <c r="AQ34" s="73"/>
      <c r="AR34" s="73"/>
      <c r="AS34" s="73"/>
      <c r="AT34" s="73"/>
      <c r="AU34" s="73"/>
      <c r="AV34" s="73"/>
      <c r="AW34" s="73"/>
      <c r="AX34" s="73"/>
      <c r="AY34" s="73"/>
      <c r="AZ34" s="73"/>
      <c r="BA34" s="73">
        <v>8.7100000000000009</v>
      </c>
      <c r="BB34" s="73">
        <v>9.33</v>
      </c>
      <c r="BH34" s="25"/>
      <c r="BI34" s="25"/>
      <c r="BJ34" s="25"/>
      <c r="BK34" s="25"/>
      <c r="BL34" s="25"/>
      <c r="BM34" s="25"/>
      <c r="BN34" s="25"/>
      <c r="BO34" s="25"/>
      <c r="BP34" s="25"/>
      <c r="BQ34" s="25"/>
      <c r="BR34" s="25"/>
      <c r="BS34" s="25"/>
      <c r="BT34" s="25"/>
      <c r="BU34" s="25"/>
      <c r="BV34" s="25"/>
      <c r="BW34" s="25"/>
      <c r="BX34" s="25"/>
      <c r="BY34" s="25"/>
      <c r="BZ34" s="25"/>
    </row>
    <row r="35" spans="1:78" s="24" customFormat="1" x14ac:dyDescent="0.2">
      <c r="A35" s="71"/>
      <c r="B35" s="72" t="s">
        <v>30</v>
      </c>
      <c r="C35" s="73">
        <v>8.58</v>
      </c>
      <c r="D35" s="73">
        <v>9.33</v>
      </c>
      <c r="E35" s="73">
        <v>9.49</v>
      </c>
      <c r="F35" s="73">
        <v>10.210000000000001</v>
      </c>
      <c r="G35" s="73">
        <v>11.02</v>
      </c>
      <c r="H35" s="73">
        <v>11.83</v>
      </c>
      <c r="I35" s="73"/>
      <c r="J35" s="73"/>
      <c r="K35" s="73">
        <v>9.42</v>
      </c>
      <c r="L35" s="73">
        <v>11.83</v>
      </c>
      <c r="M35" s="73">
        <v>8.14</v>
      </c>
      <c r="N35" s="73">
        <v>9.33</v>
      </c>
      <c r="O35" s="73">
        <v>9.83</v>
      </c>
      <c r="P35" s="73">
        <v>10.210000000000001</v>
      </c>
      <c r="Q35" s="73">
        <v>11.33</v>
      </c>
      <c r="R35" s="73">
        <v>11.83</v>
      </c>
      <c r="S35" s="73">
        <v>16.850000000000001</v>
      </c>
      <c r="T35" s="73">
        <v>17.3</v>
      </c>
      <c r="U35" s="73">
        <v>16.649999999999999</v>
      </c>
      <c r="V35" s="73">
        <v>17.3</v>
      </c>
      <c r="W35" s="73">
        <v>9.49</v>
      </c>
      <c r="X35" s="73">
        <v>9.5</v>
      </c>
      <c r="Y35" s="73"/>
      <c r="Z35" s="73"/>
      <c r="AA35" s="73">
        <v>4.9800000000000004</v>
      </c>
      <c r="AB35" s="73">
        <v>4.99</v>
      </c>
      <c r="AC35" s="73"/>
      <c r="AD35" s="73"/>
      <c r="AE35" s="73">
        <v>10.67</v>
      </c>
      <c r="AF35" s="73">
        <v>11.33</v>
      </c>
      <c r="AG35" s="73">
        <v>27.62</v>
      </c>
      <c r="AH35" s="73">
        <v>30.5</v>
      </c>
      <c r="AI35" s="73">
        <v>25.18</v>
      </c>
      <c r="AJ35" s="73">
        <v>27.5</v>
      </c>
      <c r="AK35" s="73">
        <v>21.65</v>
      </c>
      <c r="AL35" s="73">
        <v>25.5</v>
      </c>
      <c r="AM35" s="73"/>
      <c r="AN35" s="73"/>
      <c r="AO35" s="73"/>
      <c r="AP35" s="73"/>
      <c r="AQ35" s="73"/>
      <c r="AR35" s="73"/>
      <c r="AS35" s="73"/>
      <c r="AT35" s="73"/>
      <c r="AU35" s="73"/>
      <c r="AV35" s="73"/>
      <c r="AW35" s="73"/>
      <c r="AX35" s="73"/>
      <c r="AY35" s="73"/>
      <c r="AZ35" s="73"/>
      <c r="BA35" s="73">
        <v>7.85</v>
      </c>
      <c r="BB35" s="73">
        <v>9.33</v>
      </c>
      <c r="BH35" s="25"/>
      <c r="BI35" s="25"/>
      <c r="BJ35" s="25"/>
      <c r="BK35" s="25"/>
      <c r="BL35" s="25"/>
      <c r="BM35" s="25"/>
      <c r="BN35" s="25"/>
      <c r="BO35" s="25"/>
      <c r="BP35" s="25"/>
      <c r="BQ35" s="25"/>
      <c r="BR35" s="25"/>
      <c r="BS35" s="25"/>
      <c r="BT35" s="25"/>
      <c r="BU35" s="25"/>
      <c r="BV35" s="25"/>
      <c r="BW35" s="25"/>
      <c r="BX35" s="25"/>
      <c r="BY35" s="25"/>
      <c r="BZ35" s="25"/>
    </row>
    <row r="36" spans="1:78" s="24" customFormat="1" x14ac:dyDescent="0.2">
      <c r="A36" s="71"/>
      <c r="B36" s="72" t="s">
        <v>31</v>
      </c>
      <c r="C36" s="73">
        <v>8.1300000000000008</v>
      </c>
      <c r="D36" s="73">
        <v>9.33</v>
      </c>
      <c r="E36" s="73">
        <v>10.210000000000001</v>
      </c>
      <c r="F36" s="73">
        <v>10.210000000000001</v>
      </c>
      <c r="G36" s="73">
        <v>11.04</v>
      </c>
      <c r="H36" s="73">
        <v>11.83</v>
      </c>
      <c r="I36" s="73"/>
      <c r="J36" s="73"/>
      <c r="K36" s="73">
        <v>9.1300000000000008</v>
      </c>
      <c r="L36" s="73">
        <v>11.83</v>
      </c>
      <c r="M36" s="73">
        <v>8.1300000000000008</v>
      </c>
      <c r="N36" s="73">
        <v>9.33</v>
      </c>
      <c r="O36" s="73">
        <v>9.73</v>
      </c>
      <c r="P36" s="73">
        <v>10.210000000000001</v>
      </c>
      <c r="Q36" s="73">
        <v>10.69</v>
      </c>
      <c r="R36" s="73">
        <v>11.83</v>
      </c>
      <c r="S36" s="73">
        <v>16.829999999999998</v>
      </c>
      <c r="T36" s="73">
        <v>17.3</v>
      </c>
      <c r="U36" s="73">
        <v>16.64</v>
      </c>
      <c r="V36" s="73">
        <v>17.3</v>
      </c>
      <c r="W36" s="73">
        <v>9.5</v>
      </c>
      <c r="X36" s="73">
        <v>9.5</v>
      </c>
      <c r="Y36" s="73"/>
      <c r="Z36" s="73"/>
      <c r="AA36" s="73">
        <v>4.9800000000000004</v>
      </c>
      <c r="AB36" s="73">
        <v>4.99</v>
      </c>
      <c r="AC36" s="73"/>
      <c r="AD36" s="73"/>
      <c r="AE36" s="73">
        <v>10.67</v>
      </c>
      <c r="AF36" s="73">
        <v>11.33</v>
      </c>
      <c r="AG36" s="73">
        <v>27.66</v>
      </c>
      <c r="AH36" s="73">
        <v>30.5</v>
      </c>
      <c r="AI36" s="73">
        <v>25.04</v>
      </c>
      <c r="AJ36" s="73">
        <v>27.5</v>
      </c>
      <c r="AK36" s="73">
        <v>21.31</v>
      </c>
      <c r="AL36" s="73">
        <v>25.5</v>
      </c>
      <c r="AM36" s="73"/>
      <c r="AN36" s="73"/>
      <c r="AO36" s="73"/>
      <c r="AP36" s="73"/>
      <c r="AQ36" s="73"/>
      <c r="AR36" s="73"/>
      <c r="AS36" s="73"/>
      <c r="AT36" s="73"/>
      <c r="AU36" s="73"/>
      <c r="AV36" s="73"/>
      <c r="AW36" s="73"/>
      <c r="AX36" s="73"/>
      <c r="AY36" s="73"/>
      <c r="AZ36" s="73"/>
      <c r="BA36" s="73">
        <v>8.23</v>
      </c>
      <c r="BB36" s="73">
        <v>9.33</v>
      </c>
      <c r="BH36" s="25"/>
      <c r="BI36" s="25"/>
      <c r="BJ36" s="25"/>
      <c r="BK36" s="25"/>
      <c r="BL36" s="25"/>
      <c r="BM36" s="25"/>
      <c r="BN36" s="25"/>
      <c r="BO36" s="25"/>
      <c r="BP36" s="25"/>
      <c r="BQ36" s="25"/>
      <c r="BR36" s="25"/>
      <c r="BS36" s="25"/>
      <c r="BT36" s="25"/>
      <c r="BU36" s="25"/>
      <c r="BV36" s="25"/>
      <c r="BW36" s="25"/>
      <c r="BX36" s="25"/>
      <c r="BY36" s="25"/>
      <c r="BZ36" s="25"/>
    </row>
    <row r="37" spans="1:78" s="24" customFormat="1" x14ac:dyDescent="0.2">
      <c r="A37" s="71"/>
      <c r="B37" s="72" t="s">
        <v>32</v>
      </c>
      <c r="C37" s="73">
        <v>7.61</v>
      </c>
      <c r="D37" s="73">
        <v>9.33</v>
      </c>
      <c r="E37" s="73">
        <v>9.76</v>
      </c>
      <c r="F37" s="73">
        <v>10.210000000000001</v>
      </c>
      <c r="G37" s="73">
        <v>11.49</v>
      </c>
      <c r="H37" s="73">
        <v>11.83</v>
      </c>
      <c r="I37" s="73"/>
      <c r="J37" s="73"/>
      <c r="K37" s="73">
        <v>8.81</v>
      </c>
      <c r="L37" s="73">
        <v>11.83</v>
      </c>
      <c r="M37" s="73">
        <v>7.37</v>
      </c>
      <c r="N37" s="73">
        <v>9.33</v>
      </c>
      <c r="O37" s="73">
        <v>9.43</v>
      </c>
      <c r="P37" s="73">
        <v>10.210000000000001</v>
      </c>
      <c r="Q37" s="73">
        <v>10.42</v>
      </c>
      <c r="R37" s="73">
        <v>11.83</v>
      </c>
      <c r="S37" s="73">
        <v>16.8</v>
      </c>
      <c r="T37" s="73">
        <v>17.3</v>
      </c>
      <c r="U37" s="73">
        <v>16.579999999999998</v>
      </c>
      <c r="V37" s="73">
        <v>17.3</v>
      </c>
      <c r="W37" s="73">
        <v>9.5</v>
      </c>
      <c r="X37" s="73">
        <v>9.5</v>
      </c>
      <c r="Y37" s="73"/>
      <c r="Z37" s="73"/>
      <c r="AA37" s="73">
        <v>4.9800000000000004</v>
      </c>
      <c r="AB37" s="73">
        <v>4.99</v>
      </c>
      <c r="AC37" s="73"/>
      <c r="AD37" s="73"/>
      <c r="AE37" s="73">
        <v>10.61</v>
      </c>
      <c r="AF37" s="73">
        <v>11.33</v>
      </c>
      <c r="AG37" s="73">
        <v>27.92</v>
      </c>
      <c r="AH37" s="73">
        <v>30.5</v>
      </c>
      <c r="AI37" s="73">
        <v>25.02</v>
      </c>
      <c r="AJ37" s="73">
        <v>27.5</v>
      </c>
      <c r="AK37" s="73">
        <v>21.42</v>
      </c>
      <c r="AL37" s="73">
        <v>25.5</v>
      </c>
      <c r="AM37" s="73"/>
      <c r="AN37" s="73"/>
      <c r="AO37" s="73"/>
      <c r="AP37" s="73"/>
      <c r="AQ37" s="73"/>
      <c r="AR37" s="73"/>
      <c r="AS37" s="73"/>
      <c r="AT37" s="73"/>
      <c r="AU37" s="73"/>
      <c r="AV37" s="73"/>
      <c r="AW37" s="73"/>
      <c r="AX37" s="73"/>
      <c r="AY37" s="73"/>
      <c r="AZ37" s="73"/>
      <c r="BA37" s="73">
        <v>8.2200000000000006</v>
      </c>
      <c r="BB37" s="73">
        <v>9.33</v>
      </c>
      <c r="BH37" s="25"/>
      <c r="BI37" s="25"/>
      <c r="BJ37" s="25"/>
      <c r="BK37" s="25"/>
      <c r="BL37" s="25"/>
      <c r="BM37" s="25"/>
      <c r="BN37" s="25"/>
      <c r="BO37" s="25"/>
      <c r="BP37" s="25"/>
      <c r="BQ37" s="25"/>
      <c r="BR37" s="25"/>
      <c r="BS37" s="25"/>
      <c r="BT37" s="25"/>
      <c r="BU37" s="25"/>
      <c r="BV37" s="25"/>
      <c r="BW37" s="25"/>
      <c r="BX37" s="25"/>
      <c r="BY37" s="25"/>
      <c r="BZ37" s="25"/>
    </row>
    <row r="38" spans="1:78" s="24" customFormat="1" x14ac:dyDescent="0.2">
      <c r="A38" s="71"/>
      <c r="B38" s="72" t="s">
        <v>33</v>
      </c>
      <c r="C38" s="73">
        <v>7.78</v>
      </c>
      <c r="D38" s="73">
        <v>9.33</v>
      </c>
      <c r="E38" s="73">
        <v>9.7799999999999994</v>
      </c>
      <c r="F38" s="73">
        <v>10.210000000000001</v>
      </c>
      <c r="G38" s="73">
        <v>11.53</v>
      </c>
      <c r="H38" s="73">
        <v>11.83</v>
      </c>
      <c r="I38" s="73"/>
      <c r="J38" s="73"/>
      <c r="K38" s="73">
        <v>8.08</v>
      </c>
      <c r="L38" s="73">
        <v>11.83</v>
      </c>
      <c r="M38" s="73">
        <v>7.72</v>
      </c>
      <c r="N38" s="73">
        <v>9.33</v>
      </c>
      <c r="O38" s="73">
        <v>9.6199999999999992</v>
      </c>
      <c r="P38" s="73">
        <v>10.210000000000001</v>
      </c>
      <c r="Q38" s="73">
        <v>10.61</v>
      </c>
      <c r="R38" s="73">
        <v>11.83</v>
      </c>
      <c r="S38" s="73">
        <v>16.82</v>
      </c>
      <c r="T38" s="73">
        <v>17.3</v>
      </c>
      <c r="U38" s="73">
        <v>16.63</v>
      </c>
      <c r="V38" s="73">
        <v>17.3</v>
      </c>
      <c r="W38" s="73">
        <v>9.5</v>
      </c>
      <c r="X38" s="73">
        <v>9.5</v>
      </c>
      <c r="Y38" s="73"/>
      <c r="Z38" s="73"/>
      <c r="AA38" s="73">
        <v>4.9800000000000004</v>
      </c>
      <c r="AB38" s="73">
        <v>4.99</v>
      </c>
      <c r="AC38" s="73"/>
      <c r="AD38" s="73"/>
      <c r="AE38" s="73">
        <v>10.55</v>
      </c>
      <c r="AF38" s="73">
        <v>11.33</v>
      </c>
      <c r="AG38" s="73">
        <v>28.04</v>
      </c>
      <c r="AH38" s="73">
        <v>30.5</v>
      </c>
      <c r="AI38" s="73">
        <v>25.07</v>
      </c>
      <c r="AJ38" s="73">
        <v>27.5</v>
      </c>
      <c r="AK38" s="73">
        <v>21.6</v>
      </c>
      <c r="AL38" s="73">
        <v>25.5</v>
      </c>
      <c r="AM38" s="73"/>
      <c r="AN38" s="73"/>
      <c r="AO38" s="73"/>
      <c r="AP38" s="73"/>
      <c r="AQ38" s="73"/>
      <c r="AR38" s="73"/>
      <c r="AS38" s="73"/>
      <c r="AT38" s="73"/>
      <c r="AU38" s="73"/>
      <c r="AV38" s="73"/>
      <c r="AW38" s="73"/>
      <c r="AX38" s="73"/>
      <c r="AY38" s="73"/>
      <c r="AZ38" s="73"/>
      <c r="BA38" s="73">
        <v>8.3699999999999992</v>
      </c>
      <c r="BB38" s="73">
        <v>9.33</v>
      </c>
      <c r="BH38" s="25"/>
      <c r="BI38" s="25"/>
      <c r="BJ38" s="25"/>
      <c r="BK38" s="25"/>
      <c r="BL38" s="25"/>
      <c r="BM38" s="25"/>
      <c r="BN38" s="25"/>
      <c r="BO38" s="25"/>
      <c r="BP38" s="25"/>
      <c r="BQ38" s="25"/>
      <c r="BR38" s="25"/>
      <c r="BS38" s="25"/>
      <c r="BT38" s="25"/>
      <c r="BU38" s="25"/>
      <c r="BV38" s="25"/>
      <c r="BW38" s="25"/>
      <c r="BX38" s="25"/>
      <c r="BY38" s="25"/>
      <c r="BZ38" s="25"/>
    </row>
    <row r="39" spans="1:78" s="24" customFormat="1" x14ac:dyDescent="0.2">
      <c r="A39" s="71"/>
      <c r="B39" s="72" t="s">
        <v>34</v>
      </c>
      <c r="C39" s="73">
        <v>8.3000000000000007</v>
      </c>
      <c r="D39" s="73">
        <v>9.33</v>
      </c>
      <c r="E39" s="73">
        <v>9.24</v>
      </c>
      <c r="F39" s="73">
        <v>10.210000000000001</v>
      </c>
      <c r="G39" s="73">
        <v>11.74</v>
      </c>
      <c r="H39" s="73">
        <v>11.83</v>
      </c>
      <c r="I39" s="73"/>
      <c r="J39" s="73"/>
      <c r="K39" s="73">
        <v>8.01</v>
      </c>
      <c r="L39" s="73">
        <v>11.83</v>
      </c>
      <c r="M39" s="73">
        <v>8.15</v>
      </c>
      <c r="N39" s="73">
        <v>9.33</v>
      </c>
      <c r="O39" s="73">
        <v>9.89</v>
      </c>
      <c r="P39" s="73">
        <v>10.210000000000001</v>
      </c>
      <c r="Q39" s="73">
        <v>11.07</v>
      </c>
      <c r="R39" s="73">
        <v>11.83</v>
      </c>
      <c r="S39" s="73">
        <v>16.79</v>
      </c>
      <c r="T39" s="73">
        <v>17.3</v>
      </c>
      <c r="U39" s="73">
        <v>16.59</v>
      </c>
      <c r="V39" s="73">
        <v>17.3</v>
      </c>
      <c r="W39" s="73">
        <v>9.49</v>
      </c>
      <c r="X39" s="73">
        <v>9.5</v>
      </c>
      <c r="Y39" s="73"/>
      <c r="Z39" s="73"/>
      <c r="AA39" s="73">
        <v>4.9800000000000004</v>
      </c>
      <c r="AB39" s="73">
        <v>4.99</v>
      </c>
      <c r="AC39" s="73"/>
      <c r="AD39" s="73"/>
      <c r="AE39" s="73">
        <v>10.52</v>
      </c>
      <c r="AF39" s="73">
        <v>11.33</v>
      </c>
      <c r="AG39" s="73">
        <v>27.95</v>
      </c>
      <c r="AH39" s="73">
        <v>30.5</v>
      </c>
      <c r="AI39" s="73">
        <v>24.83</v>
      </c>
      <c r="AJ39" s="73">
        <v>27.5</v>
      </c>
      <c r="AK39" s="73">
        <v>21.4</v>
      </c>
      <c r="AL39" s="73">
        <v>25.5</v>
      </c>
      <c r="AM39" s="73"/>
      <c r="AN39" s="73"/>
      <c r="AO39" s="73"/>
      <c r="AP39" s="73"/>
      <c r="AQ39" s="73"/>
      <c r="AR39" s="73"/>
      <c r="AS39" s="73"/>
      <c r="AT39" s="73"/>
      <c r="AU39" s="73"/>
      <c r="AV39" s="73"/>
      <c r="AW39" s="73"/>
      <c r="AX39" s="73"/>
      <c r="AY39" s="73"/>
      <c r="AZ39" s="73"/>
      <c r="BA39" s="73">
        <v>8.07</v>
      </c>
      <c r="BB39" s="73">
        <v>9.33</v>
      </c>
      <c r="BH39" s="25"/>
      <c r="BI39" s="25"/>
      <c r="BJ39" s="25"/>
      <c r="BK39" s="25"/>
      <c r="BL39" s="25"/>
      <c r="BM39" s="25"/>
      <c r="BN39" s="25"/>
      <c r="BO39" s="25"/>
      <c r="BP39" s="25"/>
      <c r="BQ39" s="25"/>
      <c r="BR39" s="25"/>
      <c r="BS39" s="25"/>
      <c r="BT39" s="25"/>
      <c r="BU39" s="25"/>
      <c r="BV39" s="25"/>
      <c r="BW39" s="25"/>
      <c r="BX39" s="25"/>
      <c r="BY39" s="25"/>
      <c r="BZ39" s="25"/>
    </row>
    <row r="40" spans="1:78" s="24" customFormat="1" x14ac:dyDescent="0.2">
      <c r="A40" s="71"/>
      <c r="B40" s="72" t="s">
        <v>24</v>
      </c>
      <c r="C40" s="73">
        <v>7.97</v>
      </c>
      <c r="D40" s="73">
        <v>9.33</v>
      </c>
      <c r="E40" s="73">
        <v>9.6199999999999992</v>
      </c>
      <c r="F40" s="73">
        <v>10.210000000000001</v>
      </c>
      <c r="G40" s="73">
        <v>10.8</v>
      </c>
      <c r="H40" s="73">
        <v>11.83</v>
      </c>
      <c r="I40" s="73"/>
      <c r="J40" s="73"/>
      <c r="K40" s="73">
        <v>8.02</v>
      </c>
      <c r="L40" s="73">
        <v>11.83</v>
      </c>
      <c r="M40" s="73">
        <v>7.58</v>
      </c>
      <c r="N40" s="73">
        <v>9.33</v>
      </c>
      <c r="O40" s="73">
        <v>9.83</v>
      </c>
      <c r="P40" s="73">
        <v>10.210000000000001</v>
      </c>
      <c r="Q40" s="73">
        <v>11.18</v>
      </c>
      <c r="R40" s="73">
        <v>11.83</v>
      </c>
      <c r="S40" s="73">
        <v>16.690000000000001</v>
      </c>
      <c r="T40" s="73">
        <v>17.3</v>
      </c>
      <c r="U40" s="73">
        <v>16.579999999999998</v>
      </c>
      <c r="V40" s="73">
        <v>17.3</v>
      </c>
      <c r="W40" s="73">
        <v>9.4499999999999993</v>
      </c>
      <c r="X40" s="73">
        <v>9.5</v>
      </c>
      <c r="Y40" s="73"/>
      <c r="Z40" s="73"/>
      <c r="AA40" s="73">
        <v>4.9800000000000004</v>
      </c>
      <c r="AB40" s="73">
        <v>4.99</v>
      </c>
      <c r="AC40" s="73"/>
      <c r="AD40" s="73"/>
      <c r="AE40" s="73">
        <v>10.59</v>
      </c>
      <c r="AF40" s="73">
        <v>11.33</v>
      </c>
      <c r="AG40" s="73">
        <v>27.75</v>
      </c>
      <c r="AH40" s="73">
        <v>30.5</v>
      </c>
      <c r="AI40" s="73">
        <v>24.84</v>
      </c>
      <c r="AJ40" s="73">
        <v>27.5</v>
      </c>
      <c r="AK40" s="73">
        <v>21.48</v>
      </c>
      <c r="AL40" s="73">
        <v>25.5</v>
      </c>
      <c r="AM40" s="73"/>
      <c r="AN40" s="73"/>
      <c r="AO40" s="73"/>
      <c r="AP40" s="73"/>
      <c r="AQ40" s="73"/>
      <c r="AR40" s="73"/>
      <c r="AS40" s="73"/>
      <c r="AT40" s="73"/>
      <c r="AU40" s="73"/>
      <c r="AV40" s="73"/>
      <c r="AW40" s="73"/>
      <c r="AX40" s="73"/>
      <c r="AY40" s="73"/>
      <c r="AZ40" s="73"/>
      <c r="BA40" s="73">
        <v>8.09</v>
      </c>
      <c r="BB40" s="73">
        <v>9.33</v>
      </c>
      <c r="BH40" s="25"/>
      <c r="BI40" s="25"/>
      <c r="BJ40" s="25"/>
      <c r="BK40" s="25"/>
      <c r="BL40" s="25"/>
      <c r="BM40" s="25"/>
      <c r="BN40" s="25"/>
      <c r="BO40" s="25"/>
      <c r="BP40" s="25"/>
      <c r="BQ40" s="25"/>
      <c r="BR40" s="25"/>
      <c r="BS40" s="25"/>
      <c r="BT40" s="25"/>
      <c r="BU40" s="25"/>
      <c r="BV40" s="25"/>
      <c r="BW40" s="25"/>
      <c r="BX40" s="25"/>
      <c r="BY40" s="25"/>
      <c r="BZ40" s="25"/>
    </row>
    <row r="41" spans="1:78" s="24" customFormat="1" x14ac:dyDescent="0.2">
      <c r="A41" s="71"/>
      <c r="B41" s="72" t="s">
        <v>25</v>
      </c>
      <c r="C41" s="73">
        <v>8.3699999999999992</v>
      </c>
      <c r="D41" s="73">
        <v>9.33</v>
      </c>
      <c r="E41" s="73">
        <v>8.68</v>
      </c>
      <c r="F41" s="73">
        <v>10.210000000000001</v>
      </c>
      <c r="G41" s="73">
        <v>10.86</v>
      </c>
      <c r="H41" s="73">
        <v>11.83</v>
      </c>
      <c r="I41" s="73"/>
      <c r="J41" s="73"/>
      <c r="K41" s="73">
        <v>7.96</v>
      </c>
      <c r="L41" s="73">
        <v>11.83</v>
      </c>
      <c r="M41" s="73">
        <v>8.19</v>
      </c>
      <c r="N41" s="73">
        <v>9.33</v>
      </c>
      <c r="O41" s="73">
        <v>9.49</v>
      </c>
      <c r="P41" s="73">
        <v>10.210000000000001</v>
      </c>
      <c r="Q41" s="73">
        <v>10.83</v>
      </c>
      <c r="R41" s="73">
        <v>11.83</v>
      </c>
      <c r="S41" s="73">
        <v>16.71</v>
      </c>
      <c r="T41" s="73">
        <v>17.3</v>
      </c>
      <c r="U41" s="73">
        <v>16.55</v>
      </c>
      <c r="V41" s="73">
        <v>17.3</v>
      </c>
      <c r="W41" s="73">
        <v>9.49</v>
      </c>
      <c r="X41" s="73">
        <v>9.5</v>
      </c>
      <c r="Y41" s="73"/>
      <c r="Z41" s="73"/>
      <c r="AA41" s="73">
        <v>4.9800000000000004</v>
      </c>
      <c r="AB41" s="73">
        <v>4.99</v>
      </c>
      <c r="AC41" s="73"/>
      <c r="AD41" s="73"/>
      <c r="AE41" s="73">
        <v>10.38</v>
      </c>
      <c r="AF41" s="73">
        <v>11.33</v>
      </c>
      <c r="AG41" s="73">
        <v>27.74</v>
      </c>
      <c r="AH41" s="73">
        <v>30.5</v>
      </c>
      <c r="AI41" s="73">
        <v>24.85</v>
      </c>
      <c r="AJ41" s="73">
        <v>27.5</v>
      </c>
      <c r="AK41" s="73">
        <v>21.46</v>
      </c>
      <c r="AL41" s="73">
        <v>25.5</v>
      </c>
      <c r="AM41" s="73"/>
      <c r="AN41" s="73"/>
      <c r="AO41" s="73"/>
      <c r="AP41" s="73"/>
      <c r="AQ41" s="73"/>
      <c r="AR41" s="73"/>
      <c r="AS41" s="73"/>
      <c r="AT41" s="73"/>
      <c r="AU41" s="73"/>
      <c r="AV41" s="73"/>
      <c r="AW41" s="73"/>
      <c r="AX41" s="73"/>
      <c r="AY41" s="73"/>
      <c r="AZ41" s="73"/>
      <c r="BA41" s="73">
        <v>8.41</v>
      </c>
      <c r="BB41" s="73">
        <v>9.33</v>
      </c>
      <c r="BH41" s="25"/>
      <c r="BI41" s="25"/>
      <c r="BJ41" s="25"/>
      <c r="BK41" s="25"/>
      <c r="BL41" s="25"/>
      <c r="BM41" s="25"/>
      <c r="BN41" s="25"/>
      <c r="BO41" s="25"/>
      <c r="BP41" s="25"/>
      <c r="BQ41" s="25"/>
      <c r="BR41" s="25"/>
      <c r="BS41" s="25"/>
      <c r="BT41" s="25"/>
      <c r="BU41" s="25"/>
      <c r="BV41" s="25"/>
      <c r="BW41" s="25"/>
      <c r="BX41" s="25"/>
      <c r="BY41" s="25"/>
      <c r="BZ41" s="25"/>
    </row>
    <row r="42" spans="1:78" s="24" customFormat="1" x14ac:dyDescent="0.2">
      <c r="A42" s="71"/>
      <c r="B42" s="72" t="s">
        <v>26</v>
      </c>
      <c r="C42" s="73">
        <v>7.13</v>
      </c>
      <c r="D42" s="73">
        <v>9.33</v>
      </c>
      <c r="E42" s="73">
        <v>9.81</v>
      </c>
      <c r="F42" s="73">
        <v>10.210000000000001</v>
      </c>
      <c r="G42" s="73">
        <v>11.2</v>
      </c>
      <c r="H42" s="73">
        <v>11.83</v>
      </c>
      <c r="I42" s="73"/>
      <c r="J42" s="73"/>
      <c r="K42" s="73">
        <v>8.0299999999999994</v>
      </c>
      <c r="L42" s="73">
        <v>11.83</v>
      </c>
      <c r="M42" s="73">
        <v>7.86</v>
      </c>
      <c r="N42" s="73">
        <v>9.33</v>
      </c>
      <c r="O42" s="73">
        <v>9.86</v>
      </c>
      <c r="P42" s="73">
        <v>10.210000000000001</v>
      </c>
      <c r="Q42" s="73">
        <v>10.18</v>
      </c>
      <c r="R42" s="73">
        <v>11.83</v>
      </c>
      <c r="S42" s="73">
        <v>16.66</v>
      </c>
      <c r="T42" s="73">
        <v>17.3</v>
      </c>
      <c r="U42" s="73">
        <v>16.46</v>
      </c>
      <c r="V42" s="73">
        <v>17.3</v>
      </c>
      <c r="W42" s="73">
        <v>9.4700000000000006</v>
      </c>
      <c r="X42" s="73">
        <v>9.5</v>
      </c>
      <c r="Y42" s="73"/>
      <c r="Z42" s="73"/>
      <c r="AA42" s="73">
        <v>4.9800000000000004</v>
      </c>
      <c r="AB42" s="73">
        <v>4.99</v>
      </c>
      <c r="AC42" s="73"/>
      <c r="AD42" s="73"/>
      <c r="AE42" s="73">
        <v>10.48</v>
      </c>
      <c r="AF42" s="73">
        <v>11.33</v>
      </c>
      <c r="AG42" s="73">
        <v>27.58</v>
      </c>
      <c r="AH42" s="73">
        <v>30.5</v>
      </c>
      <c r="AI42" s="73">
        <v>24.77</v>
      </c>
      <c r="AJ42" s="73">
        <v>27.5</v>
      </c>
      <c r="AK42" s="73">
        <v>21.45</v>
      </c>
      <c r="AL42" s="73">
        <v>25.5</v>
      </c>
      <c r="AM42" s="73"/>
      <c r="AN42" s="73"/>
      <c r="AO42" s="73"/>
      <c r="AP42" s="73"/>
      <c r="AQ42" s="73"/>
      <c r="AR42" s="73"/>
      <c r="AS42" s="73"/>
      <c r="AT42" s="73"/>
      <c r="AU42" s="73"/>
      <c r="AV42" s="73"/>
      <c r="AW42" s="73"/>
      <c r="AX42" s="73"/>
      <c r="AY42" s="73"/>
      <c r="AZ42" s="73"/>
      <c r="BA42" s="73">
        <v>8.36</v>
      </c>
      <c r="BB42" s="73">
        <v>9.33</v>
      </c>
      <c r="BH42" s="25"/>
      <c r="BI42" s="25"/>
      <c r="BJ42" s="25"/>
      <c r="BK42" s="25"/>
      <c r="BL42" s="25"/>
      <c r="BM42" s="25"/>
      <c r="BN42" s="25"/>
      <c r="BO42" s="25"/>
      <c r="BP42" s="25"/>
      <c r="BQ42" s="25"/>
      <c r="BR42" s="25"/>
      <c r="BS42" s="25"/>
      <c r="BT42" s="25"/>
      <c r="BU42" s="25"/>
      <c r="BV42" s="25"/>
      <c r="BW42" s="25"/>
      <c r="BX42" s="25"/>
      <c r="BY42" s="25"/>
      <c r="BZ42" s="25"/>
    </row>
    <row r="43" spans="1:78" s="24" customFormat="1" x14ac:dyDescent="0.2">
      <c r="A43" s="71"/>
      <c r="B43" s="72" t="s">
        <v>27</v>
      </c>
      <c r="C43" s="73">
        <v>7.34</v>
      </c>
      <c r="D43" s="73">
        <v>9.33</v>
      </c>
      <c r="E43" s="73">
        <v>9.84</v>
      </c>
      <c r="F43" s="73">
        <v>10.210000000000001</v>
      </c>
      <c r="G43" s="73">
        <v>11.41</v>
      </c>
      <c r="H43" s="73">
        <v>11.83</v>
      </c>
      <c r="I43" s="73"/>
      <c r="J43" s="73"/>
      <c r="K43" s="73">
        <v>7.95</v>
      </c>
      <c r="L43" s="73">
        <v>11.83</v>
      </c>
      <c r="M43" s="73">
        <v>7.79</v>
      </c>
      <c r="N43" s="73">
        <v>9.33</v>
      </c>
      <c r="O43" s="73">
        <v>9.84</v>
      </c>
      <c r="P43" s="73">
        <v>10.210000000000001</v>
      </c>
      <c r="Q43" s="73">
        <v>11.05</v>
      </c>
      <c r="R43" s="73">
        <v>11.83</v>
      </c>
      <c r="S43" s="73">
        <v>16.649999999999999</v>
      </c>
      <c r="T43" s="73">
        <v>17.3</v>
      </c>
      <c r="U43" s="73">
        <v>16.5</v>
      </c>
      <c r="V43" s="73">
        <v>17.3</v>
      </c>
      <c r="W43" s="73">
        <v>9.48</v>
      </c>
      <c r="X43" s="73">
        <v>9.5</v>
      </c>
      <c r="Y43" s="73"/>
      <c r="Z43" s="73"/>
      <c r="AA43" s="73">
        <v>4.9800000000000004</v>
      </c>
      <c r="AB43" s="73">
        <v>4.99</v>
      </c>
      <c r="AC43" s="73"/>
      <c r="AD43" s="73"/>
      <c r="AE43" s="73">
        <v>10.57</v>
      </c>
      <c r="AF43" s="73">
        <v>11.33</v>
      </c>
      <c r="AG43" s="73">
        <v>27.55</v>
      </c>
      <c r="AH43" s="73">
        <v>30.5</v>
      </c>
      <c r="AI43" s="73">
        <v>24.66</v>
      </c>
      <c r="AJ43" s="73">
        <v>27.5</v>
      </c>
      <c r="AK43" s="73">
        <v>20.96</v>
      </c>
      <c r="AL43" s="73">
        <v>25.5</v>
      </c>
      <c r="AM43" s="73"/>
      <c r="AN43" s="73"/>
      <c r="AO43" s="73"/>
      <c r="AP43" s="73"/>
      <c r="AQ43" s="73"/>
      <c r="AR43" s="73"/>
      <c r="AS43" s="73"/>
      <c r="AT43" s="73"/>
      <c r="AU43" s="73"/>
      <c r="AV43" s="73"/>
      <c r="AW43" s="73"/>
      <c r="AX43" s="73"/>
      <c r="AY43" s="73"/>
      <c r="AZ43" s="73"/>
      <c r="BA43" s="73">
        <v>8.16</v>
      </c>
      <c r="BB43" s="73">
        <v>9.33</v>
      </c>
      <c r="BH43" s="25"/>
      <c r="BI43" s="25"/>
      <c r="BJ43" s="25"/>
      <c r="BK43" s="25"/>
      <c r="BL43" s="25"/>
      <c r="BM43" s="25"/>
      <c r="BN43" s="25"/>
      <c r="BO43" s="25"/>
      <c r="BP43" s="25"/>
      <c r="BQ43" s="25"/>
      <c r="BR43" s="25"/>
      <c r="BS43" s="25"/>
      <c r="BT43" s="25"/>
      <c r="BU43" s="25"/>
      <c r="BV43" s="25"/>
      <c r="BW43" s="25"/>
      <c r="BX43" s="25"/>
      <c r="BY43" s="25"/>
      <c r="BZ43" s="25"/>
    </row>
    <row r="44" spans="1:78" s="24" customFormat="1" x14ac:dyDescent="0.2">
      <c r="A44" s="71"/>
      <c r="B44" s="72" t="s">
        <v>0</v>
      </c>
      <c r="C44" s="73">
        <v>7.75</v>
      </c>
      <c r="D44" s="73">
        <v>9.33</v>
      </c>
      <c r="E44" s="73">
        <v>8.92</v>
      </c>
      <c r="F44" s="73">
        <v>10.210000000000001</v>
      </c>
      <c r="G44" s="73">
        <v>10.8</v>
      </c>
      <c r="H44" s="73">
        <v>11.83</v>
      </c>
      <c r="I44" s="73"/>
      <c r="J44" s="73"/>
      <c r="K44" s="73">
        <v>7.99</v>
      </c>
      <c r="L44" s="73">
        <v>11.83</v>
      </c>
      <c r="M44" s="73">
        <v>7.83</v>
      </c>
      <c r="N44" s="73">
        <v>9.33</v>
      </c>
      <c r="O44" s="73">
        <v>9.89</v>
      </c>
      <c r="P44" s="73">
        <v>10.210000000000001</v>
      </c>
      <c r="Q44" s="73">
        <v>10.58</v>
      </c>
      <c r="R44" s="73">
        <v>11.83</v>
      </c>
      <c r="S44" s="73">
        <v>16.7</v>
      </c>
      <c r="T44" s="73">
        <v>17.3</v>
      </c>
      <c r="U44" s="73">
        <v>16.48</v>
      </c>
      <c r="V44" s="73">
        <v>17.3</v>
      </c>
      <c r="W44" s="73">
        <v>9.49</v>
      </c>
      <c r="X44" s="73">
        <v>9.5</v>
      </c>
      <c r="Y44" s="73"/>
      <c r="Z44" s="73"/>
      <c r="AA44" s="73">
        <v>4.9800000000000004</v>
      </c>
      <c r="AB44" s="73">
        <v>4.99</v>
      </c>
      <c r="AC44" s="73"/>
      <c r="AD44" s="73"/>
      <c r="AE44" s="73">
        <v>10.52</v>
      </c>
      <c r="AF44" s="73">
        <v>11.33</v>
      </c>
      <c r="AG44" s="73">
        <v>27.43</v>
      </c>
      <c r="AH44" s="73">
        <v>30.5</v>
      </c>
      <c r="AI44" s="73">
        <v>24.65</v>
      </c>
      <c r="AJ44" s="73">
        <v>27.5</v>
      </c>
      <c r="AK44" s="73">
        <v>21.07</v>
      </c>
      <c r="AL44" s="73">
        <v>25.5</v>
      </c>
      <c r="AM44" s="73"/>
      <c r="AN44" s="73"/>
      <c r="AO44" s="73"/>
      <c r="AP44" s="73"/>
      <c r="AQ44" s="73"/>
      <c r="AR44" s="73"/>
      <c r="AS44" s="73"/>
      <c r="AT44" s="73"/>
      <c r="AU44" s="73"/>
      <c r="AV44" s="73"/>
      <c r="AW44" s="73"/>
      <c r="AX44" s="73"/>
      <c r="AY44" s="73"/>
      <c r="AZ44" s="73"/>
      <c r="BA44" s="73">
        <v>8.0500000000000007</v>
      </c>
      <c r="BB44" s="73">
        <v>9.33</v>
      </c>
      <c r="BH44" s="25"/>
      <c r="BI44" s="25"/>
      <c r="BJ44" s="25"/>
      <c r="BK44" s="25"/>
      <c r="BL44" s="25"/>
      <c r="BM44" s="25"/>
      <c r="BN44" s="25"/>
      <c r="BO44" s="25"/>
      <c r="BP44" s="25"/>
      <c r="BQ44" s="25"/>
      <c r="BR44" s="25"/>
      <c r="BS44" s="25"/>
      <c r="BT44" s="25"/>
      <c r="BU44" s="25"/>
      <c r="BV44" s="25"/>
      <c r="BW44" s="25"/>
      <c r="BX44" s="25"/>
      <c r="BY44" s="25"/>
      <c r="BZ44" s="25"/>
    </row>
    <row r="45" spans="1:78" s="24" customFormat="1" x14ac:dyDescent="0.2">
      <c r="A45" s="76"/>
      <c r="B45" s="77"/>
      <c r="C45" s="78"/>
      <c r="D45" s="78"/>
      <c r="E45" s="78"/>
      <c r="F45" s="78"/>
      <c r="G45" s="78"/>
      <c r="H45" s="78"/>
      <c r="I45" s="78"/>
      <c r="J45" s="78"/>
      <c r="K45" s="78"/>
      <c r="L45" s="78"/>
      <c r="M45" s="78"/>
      <c r="N45" s="78"/>
      <c r="O45" s="78"/>
      <c r="P45" s="78"/>
      <c r="Q45" s="78"/>
      <c r="R45" s="78"/>
      <c r="S45" s="78"/>
      <c r="T45" s="78"/>
      <c r="U45" s="78"/>
      <c r="V45" s="78"/>
      <c r="W45" s="78"/>
      <c r="X45" s="78"/>
      <c r="Y45" s="78"/>
      <c r="Z45" s="78"/>
      <c r="AA45" s="78"/>
      <c r="AB45" s="78"/>
      <c r="AC45" s="78"/>
      <c r="AD45" s="78"/>
      <c r="AE45" s="78"/>
      <c r="AF45" s="78"/>
      <c r="AG45" s="78"/>
      <c r="AH45" s="78"/>
      <c r="AI45" s="78"/>
      <c r="AJ45" s="78"/>
      <c r="AK45" s="78"/>
      <c r="AL45" s="78"/>
      <c r="AM45" s="78"/>
      <c r="AN45" s="78"/>
      <c r="AO45" s="78"/>
      <c r="AP45" s="78"/>
      <c r="AQ45" s="78"/>
      <c r="AR45" s="78"/>
      <c r="AS45" s="78"/>
      <c r="AT45" s="78"/>
      <c r="AU45" s="78"/>
      <c r="AV45" s="78"/>
      <c r="AW45" s="78"/>
      <c r="AX45" s="78"/>
      <c r="AY45" s="78"/>
      <c r="AZ45" s="78"/>
      <c r="BA45" s="78"/>
      <c r="BB45" s="78"/>
      <c r="BH45" s="25"/>
      <c r="BI45" s="25"/>
      <c r="BJ45" s="25"/>
      <c r="BK45" s="25"/>
      <c r="BL45" s="25"/>
      <c r="BM45" s="25"/>
      <c r="BN45" s="25"/>
      <c r="BO45" s="25"/>
      <c r="BP45" s="25"/>
      <c r="BQ45" s="25"/>
      <c r="BR45" s="25"/>
      <c r="BS45" s="25"/>
      <c r="BT45" s="25"/>
      <c r="BU45" s="25"/>
      <c r="BV45" s="25"/>
      <c r="BW45" s="25"/>
      <c r="BX45" s="25"/>
      <c r="BY45" s="25"/>
      <c r="BZ45" s="25"/>
    </row>
    <row r="46" spans="1:78" s="24" customFormat="1" x14ac:dyDescent="0.2">
      <c r="A46" s="71">
        <v>2018</v>
      </c>
      <c r="B46" s="72" t="s">
        <v>28</v>
      </c>
      <c r="C46" s="73">
        <v>8.0299999999999994</v>
      </c>
      <c r="D46" s="73">
        <v>9.33</v>
      </c>
      <c r="E46" s="73">
        <v>10.01</v>
      </c>
      <c r="F46" s="73">
        <v>10.210000000000001</v>
      </c>
      <c r="G46" s="73">
        <v>10.45</v>
      </c>
      <c r="H46" s="73">
        <v>11.83</v>
      </c>
      <c r="I46" s="73"/>
      <c r="J46" s="73"/>
      <c r="K46" s="73">
        <v>8.0299999999999994</v>
      </c>
      <c r="L46" s="73">
        <v>11.83</v>
      </c>
      <c r="M46" s="73">
        <v>7.72</v>
      </c>
      <c r="N46" s="73">
        <v>9.33</v>
      </c>
      <c r="O46" s="73">
        <v>9.84</v>
      </c>
      <c r="P46" s="73">
        <v>10.210000000000001</v>
      </c>
      <c r="Q46" s="73">
        <v>10.64</v>
      </c>
      <c r="R46" s="73">
        <v>11.83</v>
      </c>
      <c r="S46" s="73">
        <v>16.72</v>
      </c>
      <c r="T46" s="73">
        <v>17.3</v>
      </c>
      <c r="U46" s="73">
        <v>16.46</v>
      </c>
      <c r="V46" s="73">
        <v>17.3</v>
      </c>
      <c r="W46" s="73">
        <v>9.48</v>
      </c>
      <c r="X46" s="73">
        <v>9.5</v>
      </c>
      <c r="Y46" s="73"/>
      <c r="Z46" s="73"/>
      <c r="AA46" s="73">
        <v>4.9800000000000004</v>
      </c>
      <c r="AB46" s="73">
        <v>4.99</v>
      </c>
      <c r="AC46" s="73"/>
      <c r="AD46" s="73"/>
      <c r="AE46" s="73">
        <v>10.54</v>
      </c>
      <c r="AF46" s="73">
        <v>11.33</v>
      </c>
      <c r="AG46" s="73">
        <v>27.67</v>
      </c>
      <c r="AH46" s="73">
        <v>30.5</v>
      </c>
      <c r="AI46" s="73">
        <v>24.78</v>
      </c>
      <c r="AJ46" s="73">
        <v>27.5</v>
      </c>
      <c r="AK46" s="73">
        <v>20.85</v>
      </c>
      <c r="AL46" s="73">
        <v>25.5</v>
      </c>
      <c r="AM46" s="73"/>
      <c r="AN46" s="73"/>
      <c r="AO46" s="73"/>
      <c r="AP46" s="73"/>
      <c r="AQ46" s="73"/>
      <c r="AR46" s="73"/>
      <c r="AS46" s="73"/>
      <c r="AT46" s="73"/>
      <c r="AU46" s="73"/>
      <c r="AV46" s="73"/>
      <c r="AW46" s="73"/>
      <c r="AX46" s="73"/>
      <c r="AY46" s="73"/>
      <c r="AZ46" s="73"/>
      <c r="BA46" s="73">
        <v>8.4</v>
      </c>
      <c r="BB46" s="73">
        <v>9.33</v>
      </c>
      <c r="BH46" s="25"/>
      <c r="BI46" s="25"/>
      <c r="BJ46" s="25"/>
      <c r="BK46" s="25"/>
      <c r="BL46" s="25"/>
      <c r="BM46" s="25"/>
      <c r="BN46" s="25"/>
      <c r="BO46" s="25"/>
      <c r="BP46" s="25"/>
      <c r="BQ46" s="25"/>
      <c r="BR46" s="25"/>
      <c r="BS46" s="25"/>
      <c r="BT46" s="25"/>
      <c r="BU46" s="25"/>
      <c r="BV46" s="25"/>
      <c r="BW46" s="25"/>
      <c r="BX46" s="25"/>
      <c r="BY46" s="25"/>
      <c r="BZ46" s="25"/>
    </row>
    <row r="47" spans="1:78" s="24" customFormat="1" x14ac:dyDescent="0.2">
      <c r="A47" s="71"/>
      <c r="B47" s="72" t="s">
        <v>29</v>
      </c>
      <c r="C47" s="73">
        <v>7.76</v>
      </c>
      <c r="D47" s="73">
        <v>9.33</v>
      </c>
      <c r="E47" s="73">
        <v>9.7100000000000009</v>
      </c>
      <c r="F47" s="73">
        <v>10.210000000000001</v>
      </c>
      <c r="G47" s="73">
        <v>11.25</v>
      </c>
      <c r="H47" s="73">
        <v>11.83</v>
      </c>
      <c r="I47" s="73"/>
      <c r="J47" s="73"/>
      <c r="K47" s="73">
        <v>7.94</v>
      </c>
      <c r="L47" s="73">
        <v>11.83</v>
      </c>
      <c r="M47" s="73">
        <v>7.41</v>
      </c>
      <c r="N47" s="73">
        <v>9.33</v>
      </c>
      <c r="O47" s="73">
        <v>9.6199999999999992</v>
      </c>
      <c r="P47" s="73">
        <v>10.210000000000001</v>
      </c>
      <c r="Q47" s="73">
        <v>10.14</v>
      </c>
      <c r="R47" s="73">
        <v>11.83</v>
      </c>
      <c r="S47" s="73">
        <v>16.809999999999999</v>
      </c>
      <c r="T47" s="73">
        <v>17.3</v>
      </c>
      <c r="U47" s="73">
        <v>16.43</v>
      </c>
      <c r="V47" s="73">
        <v>17.3</v>
      </c>
      <c r="W47" s="73">
        <v>9.48</v>
      </c>
      <c r="X47" s="73">
        <v>9.5</v>
      </c>
      <c r="Y47" s="73"/>
      <c r="Z47" s="73"/>
      <c r="AA47" s="73">
        <v>4.9800000000000004</v>
      </c>
      <c r="AB47" s="73">
        <v>4.99</v>
      </c>
      <c r="AC47" s="73"/>
      <c r="AD47" s="73"/>
      <c r="AE47" s="73">
        <v>10.48</v>
      </c>
      <c r="AF47" s="73">
        <v>11.33</v>
      </c>
      <c r="AG47" s="73"/>
      <c r="AH47" s="73"/>
      <c r="AI47" s="73"/>
      <c r="AJ47" s="73"/>
      <c r="AK47" s="73"/>
      <c r="AL47" s="73"/>
      <c r="AM47" s="73">
        <v>28.43</v>
      </c>
      <c r="AN47" s="73">
        <v>28.5</v>
      </c>
      <c r="AO47" s="73">
        <v>25.22</v>
      </c>
      <c r="AP47" s="73">
        <v>25.5</v>
      </c>
      <c r="AQ47" s="73">
        <v>20.170000000000002</v>
      </c>
      <c r="AR47" s="73">
        <v>23.5</v>
      </c>
      <c r="AS47" s="73"/>
      <c r="AT47" s="73"/>
      <c r="AU47" s="73">
        <v>24.18</v>
      </c>
      <c r="AV47" s="73">
        <v>30.5</v>
      </c>
      <c r="AW47" s="73">
        <v>23.11</v>
      </c>
      <c r="AX47" s="73">
        <v>27.5</v>
      </c>
      <c r="AY47" s="73">
        <v>21.02</v>
      </c>
      <c r="AZ47" s="73">
        <v>25.5</v>
      </c>
      <c r="BA47" s="73">
        <v>8.02</v>
      </c>
      <c r="BB47" s="73">
        <v>9.33</v>
      </c>
      <c r="BH47" s="25"/>
      <c r="BI47" s="25"/>
      <c r="BJ47" s="25"/>
      <c r="BK47" s="25"/>
      <c r="BL47" s="25"/>
      <c r="BM47" s="25"/>
      <c r="BN47" s="25"/>
      <c r="BO47" s="25"/>
      <c r="BP47" s="25"/>
      <c r="BQ47" s="25"/>
      <c r="BR47" s="25"/>
      <c r="BS47" s="25"/>
      <c r="BT47" s="25"/>
      <c r="BU47" s="25"/>
      <c r="BV47" s="25"/>
      <c r="BW47" s="25"/>
      <c r="BX47" s="25"/>
      <c r="BY47" s="25"/>
      <c r="BZ47" s="25"/>
    </row>
    <row r="48" spans="1:78" s="24" customFormat="1" x14ac:dyDescent="0.2">
      <c r="A48" s="71"/>
      <c r="B48" s="72" t="s">
        <v>30</v>
      </c>
      <c r="C48" s="73">
        <v>7.92</v>
      </c>
      <c r="D48" s="73">
        <v>9.33</v>
      </c>
      <c r="E48" s="73">
        <v>9.8000000000000007</v>
      </c>
      <c r="F48" s="73">
        <v>10.210000000000001</v>
      </c>
      <c r="G48" s="73">
        <v>10.38</v>
      </c>
      <c r="H48" s="73">
        <v>11.83</v>
      </c>
      <c r="I48" s="73"/>
      <c r="J48" s="73"/>
      <c r="K48" s="73">
        <v>8</v>
      </c>
      <c r="L48" s="73">
        <v>11.83</v>
      </c>
      <c r="M48" s="73">
        <v>7.26</v>
      </c>
      <c r="N48" s="73">
        <v>9.33</v>
      </c>
      <c r="O48" s="73">
        <v>9.5299999999999994</v>
      </c>
      <c r="P48" s="73">
        <v>10.210000000000001</v>
      </c>
      <c r="Q48" s="73">
        <v>10.64</v>
      </c>
      <c r="R48" s="73">
        <v>11.83</v>
      </c>
      <c r="S48" s="73">
        <v>16.739999999999998</v>
      </c>
      <c r="T48" s="73">
        <v>17.3</v>
      </c>
      <c r="U48" s="73">
        <v>16.47</v>
      </c>
      <c r="V48" s="73">
        <v>17.3</v>
      </c>
      <c r="W48" s="73">
        <v>9.48</v>
      </c>
      <c r="X48" s="73">
        <v>9.5</v>
      </c>
      <c r="Y48" s="73"/>
      <c r="Z48" s="73"/>
      <c r="AA48" s="73">
        <v>4.9800000000000004</v>
      </c>
      <c r="AB48" s="73">
        <v>4.99</v>
      </c>
      <c r="AC48" s="73"/>
      <c r="AD48" s="73"/>
      <c r="AE48" s="73">
        <v>10.36</v>
      </c>
      <c r="AF48" s="73">
        <v>11.33</v>
      </c>
      <c r="AG48" s="73"/>
      <c r="AH48" s="73"/>
      <c r="AI48" s="73"/>
      <c r="AJ48" s="73"/>
      <c r="AK48" s="73"/>
      <c r="AL48" s="73"/>
      <c r="AM48" s="73">
        <v>28.27</v>
      </c>
      <c r="AN48" s="73">
        <v>28.5</v>
      </c>
      <c r="AO48" s="73">
        <v>24.99</v>
      </c>
      <c r="AP48" s="73">
        <v>25.5</v>
      </c>
      <c r="AQ48" s="73">
        <v>20.83</v>
      </c>
      <c r="AR48" s="73">
        <v>23.5</v>
      </c>
      <c r="AS48" s="73"/>
      <c r="AT48" s="73"/>
      <c r="AU48" s="73">
        <v>25.18</v>
      </c>
      <c r="AV48" s="73">
        <v>30.5</v>
      </c>
      <c r="AW48" s="73">
        <v>23.68</v>
      </c>
      <c r="AX48" s="73">
        <v>27.5</v>
      </c>
      <c r="AY48" s="73">
        <v>21.29</v>
      </c>
      <c r="AZ48" s="73">
        <v>25.5</v>
      </c>
      <c r="BA48" s="73">
        <v>7.98</v>
      </c>
      <c r="BB48" s="73">
        <v>9.33</v>
      </c>
      <c r="BH48" s="25"/>
      <c r="BI48" s="25"/>
      <c r="BJ48" s="25"/>
      <c r="BK48" s="25"/>
      <c r="BL48" s="25"/>
      <c r="BM48" s="25"/>
      <c r="BN48" s="25"/>
      <c r="BO48" s="25"/>
      <c r="BP48" s="25"/>
      <c r="BQ48" s="25"/>
      <c r="BR48" s="25"/>
      <c r="BS48" s="25"/>
      <c r="BT48" s="25"/>
      <c r="BU48" s="25"/>
      <c r="BV48" s="25"/>
      <c r="BW48" s="25"/>
      <c r="BX48" s="25"/>
      <c r="BY48" s="25"/>
      <c r="BZ48" s="25"/>
    </row>
    <row r="49" spans="1:78" s="24" customFormat="1" x14ac:dyDescent="0.2">
      <c r="A49" s="71"/>
      <c r="B49" s="72" t="s">
        <v>31</v>
      </c>
      <c r="C49" s="73">
        <v>7.67</v>
      </c>
      <c r="D49" s="73">
        <v>9.33</v>
      </c>
      <c r="E49" s="73">
        <v>8.7799999999999994</v>
      </c>
      <c r="F49" s="73">
        <v>10.210000000000001</v>
      </c>
      <c r="G49" s="73">
        <v>10.85</v>
      </c>
      <c r="H49" s="73">
        <v>11.83</v>
      </c>
      <c r="I49" s="73"/>
      <c r="J49" s="73"/>
      <c r="K49" s="73">
        <v>8.11</v>
      </c>
      <c r="L49" s="73">
        <v>11.83</v>
      </c>
      <c r="M49" s="73">
        <v>7.63</v>
      </c>
      <c r="N49" s="73">
        <v>9.33</v>
      </c>
      <c r="O49" s="73">
        <v>9.56</v>
      </c>
      <c r="P49" s="73">
        <v>10.210000000000001</v>
      </c>
      <c r="Q49" s="73">
        <v>10.63</v>
      </c>
      <c r="R49" s="73">
        <v>11.83</v>
      </c>
      <c r="S49" s="73">
        <v>16.73</v>
      </c>
      <c r="T49" s="73">
        <v>17.3</v>
      </c>
      <c r="U49" s="73">
        <v>16.489999999999998</v>
      </c>
      <c r="V49" s="73">
        <v>17.3</v>
      </c>
      <c r="W49" s="73">
        <v>9.4700000000000006</v>
      </c>
      <c r="X49" s="73">
        <v>9.5</v>
      </c>
      <c r="Y49" s="73"/>
      <c r="Z49" s="73"/>
      <c r="AA49" s="73">
        <v>4.9800000000000004</v>
      </c>
      <c r="AB49" s="73">
        <v>4.99</v>
      </c>
      <c r="AC49" s="73"/>
      <c r="AD49" s="73"/>
      <c r="AE49" s="73">
        <v>10.45</v>
      </c>
      <c r="AF49" s="73">
        <v>11.33</v>
      </c>
      <c r="AG49" s="73"/>
      <c r="AH49" s="73"/>
      <c r="AI49" s="73"/>
      <c r="AJ49" s="73"/>
      <c r="AK49" s="73"/>
      <c r="AL49" s="73"/>
      <c r="AM49" s="73">
        <v>26.68</v>
      </c>
      <c r="AN49" s="73">
        <v>28.5</v>
      </c>
      <c r="AO49" s="73">
        <v>23.82</v>
      </c>
      <c r="AP49" s="73">
        <v>25.5</v>
      </c>
      <c r="AQ49" s="73">
        <v>20.21</v>
      </c>
      <c r="AR49" s="73">
        <v>23.5</v>
      </c>
      <c r="AS49" s="73"/>
      <c r="AT49" s="73"/>
      <c r="AU49" s="73">
        <v>25.08</v>
      </c>
      <c r="AV49" s="73">
        <v>30.5</v>
      </c>
      <c r="AW49" s="73">
        <v>23.67</v>
      </c>
      <c r="AX49" s="73">
        <v>27.5</v>
      </c>
      <c r="AY49" s="73">
        <v>21.42</v>
      </c>
      <c r="AZ49" s="73">
        <v>25.5</v>
      </c>
      <c r="BA49" s="73">
        <v>8.98</v>
      </c>
      <c r="BB49" s="73">
        <v>9.33</v>
      </c>
      <c r="BH49" s="25"/>
      <c r="BI49" s="25"/>
      <c r="BJ49" s="25"/>
      <c r="BK49" s="25"/>
      <c r="BL49" s="25"/>
      <c r="BM49" s="25"/>
      <c r="BN49" s="25"/>
      <c r="BO49" s="25"/>
      <c r="BP49" s="25"/>
      <c r="BQ49" s="25"/>
      <c r="BR49" s="25"/>
      <c r="BS49" s="25"/>
      <c r="BT49" s="25"/>
      <c r="BU49" s="25"/>
      <c r="BV49" s="25"/>
      <c r="BW49" s="25"/>
      <c r="BX49" s="25"/>
      <c r="BY49" s="25"/>
      <c r="BZ49" s="25"/>
    </row>
    <row r="50" spans="1:78" s="24" customFormat="1" x14ac:dyDescent="0.2">
      <c r="A50" s="71"/>
      <c r="B50" s="72" t="s">
        <v>32</v>
      </c>
      <c r="C50" s="73">
        <v>8.0299999999999994</v>
      </c>
      <c r="D50" s="73">
        <v>9.33</v>
      </c>
      <c r="E50" s="73">
        <v>8.91</v>
      </c>
      <c r="F50" s="73">
        <v>10.210000000000001</v>
      </c>
      <c r="G50" s="73">
        <v>10.79</v>
      </c>
      <c r="H50" s="73">
        <v>11.83</v>
      </c>
      <c r="I50" s="73"/>
      <c r="J50" s="73"/>
      <c r="K50" s="73">
        <v>7.86</v>
      </c>
      <c r="L50" s="73">
        <v>11.83</v>
      </c>
      <c r="M50" s="73">
        <v>6.67</v>
      </c>
      <c r="N50" s="73">
        <v>9.33</v>
      </c>
      <c r="O50" s="73">
        <v>9.59</v>
      </c>
      <c r="P50" s="73">
        <v>10.210000000000001</v>
      </c>
      <c r="Q50" s="73">
        <v>11.02</v>
      </c>
      <c r="R50" s="73">
        <v>11.83</v>
      </c>
      <c r="S50" s="73">
        <v>16.670000000000002</v>
      </c>
      <c r="T50" s="73">
        <v>17.3</v>
      </c>
      <c r="U50" s="73">
        <v>16.62</v>
      </c>
      <c r="V50" s="73">
        <v>17.3</v>
      </c>
      <c r="W50" s="73">
        <v>9.4700000000000006</v>
      </c>
      <c r="X50" s="73">
        <v>9.5</v>
      </c>
      <c r="Y50" s="73"/>
      <c r="Z50" s="73"/>
      <c r="AA50" s="73">
        <v>4.97</v>
      </c>
      <c r="AB50" s="73">
        <v>4.99</v>
      </c>
      <c r="AC50" s="73"/>
      <c r="AD50" s="73"/>
      <c r="AE50" s="73">
        <v>10.44</v>
      </c>
      <c r="AF50" s="73">
        <v>11.33</v>
      </c>
      <c r="AG50" s="73"/>
      <c r="AH50" s="73"/>
      <c r="AI50" s="73"/>
      <c r="AJ50" s="73"/>
      <c r="AK50" s="73"/>
      <c r="AL50" s="73"/>
      <c r="AM50" s="73">
        <v>26.81</v>
      </c>
      <c r="AN50" s="73">
        <v>28.5</v>
      </c>
      <c r="AO50" s="73">
        <v>23.82</v>
      </c>
      <c r="AP50" s="73">
        <v>25.5</v>
      </c>
      <c r="AQ50" s="73">
        <v>20.28</v>
      </c>
      <c r="AR50" s="73">
        <v>23.5</v>
      </c>
      <c r="AS50" s="73"/>
      <c r="AT50" s="73"/>
      <c r="AU50" s="73">
        <v>25.24</v>
      </c>
      <c r="AV50" s="73">
        <v>30.5</v>
      </c>
      <c r="AW50" s="73">
        <v>23.5</v>
      </c>
      <c r="AX50" s="73">
        <v>27.5</v>
      </c>
      <c r="AY50" s="73">
        <v>20.89</v>
      </c>
      <c r="AZ50" s="73">
        <v>25.5</v>
      </c>
      <c r="BA50" s="73">
        <v>8.23</v>
      </c>
      <c r="BB50" s="73">
        <v>9.33</v>
      </c>
      <c r="BH50" s="25"/>
      <c r="BI50" s="25"/>
      <c r="BJ50" s="25"/>
      <c r="BK50" s="25"/>
      <c r="BL50" s="25"/>
      <c r="BM50" s="25"/>
      <c r="BN50" s="25"/>
      <c r="BO50" s="25"/>
      <c r="BP50" s="25"/>
      <c r="BQ50" s="25"/>
      <c r="BR50" s="25"/>
      <c r="BS50" s="25"/>
      <c r="BT50" s="25"/>
      <c r="BU50" s="25"/>
      <c r="BV50" s="25"/>
      <c r="BW50" s="25"/>
      <c r="BX50" s="25"/>
      <c r="BY50" s="25"/>
      <c r="BZ50" s="25"/>
    </row>
    <row r="51" spans="1:78" s="24" customFormat="1" x14ac:dyDescent="0.2">
      <c r="A51" s="71"/>
      <c r="B51" s="72" t="s">
        <v>33</v>
      </c>
      <c r="C51" s="73">
        <v>7.31</v>
      </c>
      <c r="D51" s="73">
        <v>9.33</v>
      </c>
      <c r="E51" s="73">
        <v>9.82</v>
      </c>
      <c r="F51" s="73">
        <v>10.210000000000001</v>
      </c>
      <c r="G51" s="73">
        <v>10.19</v>
      </c>
      <c r="H51" s="73">
        <v>11.83</v>
      </c>
      <c r="I51" s="73"/>
      <c r="J51" s="73"/>
      <c r="K51" s="73">
        <v>7.93</v>
      </c>
      <c r="L51" s="73">
        <v>11.83</v>
      </c>
      <c r="M51" s="73">
        <v>7.33</v>
      </c>
      <c r="N51" s="73">
        <v>9.33</v>
      </c>
      <c r="O51" s="73">
        <v>9.64</v>
      </c>
      <c r="P51" s="73">
        <v>10.210000000000001</v>
      </c>
      <c r="Q51" s="73">
        <v>10.43</v>
      </c>
      <c r="R51" s="73">
        <v>11.83</v>
      </c>
      <c r="S51" s="73">
        <v>16.59</v>
      </c>
      <c r="T51" s="73">
        <v>17.3</v>
      </c>
      <c r="U51" s="73">
        <v>16.649999999999999</v>
      </c>
      <c r="V51" s="73">
        <v>17.3</v>
      </c>
      <c r="W51" s="73">
        <v>9.48</v>
      </c>
      <c r="X51" s="73">
        <v>9.5</v>
      </c>
      <c r="Y51" s="73"/>
      <c r="Z51" s="73"/>
      <c r="AA51" s="73">
        <v>4.88</v>
      </c>
      <c r="AB51" s="73">
        <v>4.99</v>
      </c>
      <c r="AC51" s="73"/>
      <c r="AD51" s="73"/>
      <c r="AE51" s="73">
        <v>10.38</v>
      </c>
      <c r="AF51" s="73">
        <v>11.33</v>
      </c>
      <c r="AG51" s="73"/>
      <c r="AH51" s="73"/>
      <c r="AI51" s="73"/>
      <c r="AJ51" s="73"/>
      <c r="AK51" s="73"/>
      <c r="AL51" s="73"/>
      <c r="AM51" s="73">
        <v>26.91</v>
      </c>
      <c r="AN51" s="73">
        <v>28.5</v>
      </c>
      <c r="AO51" s="73">
        <v>23.78</v>
      </c>
      <c r="AP51" s="73">
        <v>25.5</v>
      </c>
      <c r="AQ51" s="73">
        <v>20.100000000000001</v>
      </c>
      <c r="AR51" s="73">
        <v>23.5</v>
      </c>
      <c r="AS51" s="73"/>
      <c r="AT51" s="73"/>
      <c r="AU51" s="73">
        <v>24.71</v>
      </c>
      <c r="AV51" s="73">
        <v>30.5</v>
      </c>
      <c r="AW51" s="73">
        <v>23.19</v>
      </c>
      <c r="AX51" s="73">
        <v>27.5</v>
      </c>
      <c r="AY51" s="73">
        <v>21.02</v>
      </c>
      <c r="AZ51" s="73">
        <v>25.5</v>
      </c>
      <c r="BA51" s="73">
        <v>8</v>
      </c>
      <c r="BB51" s="73">
        <v>9.33</v>
      </c>
      <c r="BH51" s="25"/>
      <c r="BI51" s="25"/>
      <c r="BJ51" s="25"/>
      <c r="BK51" s="25"/>
      <c r="BL51" s="25"/>
      <c r="BM51" s="25"/>
      <c r="BN51" s="25"/>
      <c r="BO51" s="25"/>
      <c r="BP51" s="25"/>
      <c r="BQ51" s="25"/>
      <c r="BR51" s="25"/>
      <c r="BS51" s="25"/>
      <c r="BT51" s="25"/>
      <c r="BU51" s="25"/>
      <c r="BV51" s="25"/>
      <c r="BW51" s="25"/>
      <c r="BX51" s="25"/>
      <c r="BY51" s="25"/>
      <c r="BZ51" s="25"/>
    </row>
    <row r="52" spans="1:78" s="24" customFormat="1" x14ac:dyDescent="0.2">
      <c r="A52" s="71"/>
      <c r="B52" s="72" t="s">
        <v>34</v>
      </c>
      <c r="C52" s="73">
        <v>7.85</v>
      </c>
      <c r="D52" s="73">
        <v>9.33</v>
      </c>
      <c r="E52" s="73">
        <v>9.7200000000000006</v>
      </c>
      <c r="F52" s="73">
        <v>10.210000000000001</v>
      </c>
      <c r="G52" s="73">
        <v>9.8000000000000007</v>
      </c>
      <c r="H52" s="73">
        <v>11.83</v>
      </c>
      <c r="I52" s="73"/>
      <c r="J52" s="73"/>
      <c r="K52" s="73">
        <v>7.99</v>
      </c>
      <c r="L52" s="73">
        <v>11.83</v>
      </c>
      <c r="M52" s="73">
        <v>7.48</v>
      </c>
      <c r="N52" s="73">
        <v>9.33</v>
      </c>
      <c r="O52" s="73">
        <v>9.69</v>
      </c>
      <c r="P52" s="73">
        <v>10.210000000000001</v>
      </c>
      <c r="Q52" s="73">
        <v>10.4</v>
      </c>
      <c r="R52" s="73">
        <v>11.83</v>
      </c>
      <c r="S52" s="73">
        <v>16.63</v>
      </c>
      <c r="T52" s="73">
        <v>17.3</v>
      </c>
      <c r="U52" s="73">
        <v>16.600000000000001</v>
      </c>
      <c r="V52" s="73">
        <v>17.3</v>
      </c>
      <c r="W52" s="73">
        <v>9.4700000000000006</v>
      </c>
      <c r="X52" s="73">
        <v>9.5</v>
      </c>
      <c r="Y52" s="73"/>
      <c r="Z52" s="73"/>
      <c r="AA52" s="73">
        <v>4.9000000000000004</v>
      </c>
      <c r="AB52" s="73">
        <v>4.99</v>
      </c>
      <c r="AC52" s="73"/>
      <c r="AD52" s="73"/>
      <c r="AE52" s="73">
        <v>10.33</v>
      </c>
      <c r="AF52" s="73">
        <v>11.33</v>
      </c>
      <c r="AG52" s="73"/>
      <c r="AH52" s="73"/>
      <c r="AI52" s="73"/>
      <c r="AJ52" s="73"/>
      <c r="AK52" s="73"/>
      <c r="AL52" s="73"/>
      <c r="AM52" s="73">
        <v>26.86</v>
      </c>
      <c r="AN52" s="73">
        <v>28.5</v>
      </c>
      <c r="AO52" s="73">
        <v>23.9</v>
      </c>
      <c r="AP52" s="73">
        <v>25.5</v>
      </c>
      <c r="AQ52" s="73">
        <v>20.21</v>
      </c>
      <c r="AR52" s="73">
        <v>23.5</v>
      </c>
      <c r="AS52" s="73"/>
      <c r="AT52" s="73"/>
      <c r="AU52" s="73">
        <v>24.18</v>
      </c>
      <c r="AV52" s="73">
        <v>30.5</v>
      </c>
      <c r="AW52" s="73">
        <v>23.12</v>
      </c>
      <c r="AX52" s="73">
        <v>27.5</v>
      </c>
      <c r="AY52" s="73">
        <v>21.07</v>
      </c>
      <c r="AZ52" s="73">
        <v>25.5</v>
      </c>
      <c r="BA52" s="73">
        <v>8.4600000000000009</v>
      </c>
      <c r="BB52" s="73">
        <v>9.33</v>
      </c>
      <c r="BH52" s="25"/>
      <c r="BI52" s="25"/>
      <c r="BJ52" s="25"/>
      <c r="BK52" s="25"/>
      <c r="BL52" s="25"/>
      <c r="BM52" s="25"/>
      <c r="BN52" s="25"/>
      <c r="BO52" s="25"/>
      <c r="BP52" s="25"/>
      <c r="BQ52" s="25"/>
      <c r="BR52" s="25"/>
      <c r="BS52" s="25"/>
      <c r="BT52" s="25"/>
      <c r="BU52" s="25"/>
      <c r="BV52" s="25"/>
      <c r="BW52" s="25"/>
      <c r="BX52" s="25"/>
      <c r="BY52" s="25"/>
      <c r="BZ52" s="25"/>
    </row>
    <row r="53" spans="1:78" s="24" customFormat="1" x14ac:dyDescent="0.2">
      <c r="A53" s="71"/>
      <c r="B53" s="72" t="s">
        <v>24</v>
      </c>
      <c r="C53" s="73">
        <v>7.72</v>
      </c>
      <c r="D53" s="73">
        <v>9.33</v>
      </c>
      <c r="E53" s="73">
        <v>8.9499999999999993</v>
      </c>
      <c r="F53" s="73">
        <v>10.210000000000001</v>
      </c>
      <c r="G53" s="73">
        <v>11.2</v>
      </c>
      <c r="H53" s="73">
        <v>11.83</v>
      </c>
      <c r="I53" s="73"/>
      <c r="J53" s="73"/>
      <c r="K53" s="73">
        <v>7.96</v>
      </c>
      <c r="L53" s="73">
        <v>11.83</v>
      </c>
      <c r="M53" s="73">
        <v>7.63</v>
      </c>
      <c r="N53" s="73">
        <v>9.33</v>
      </c>
      <c r="O53" s="73">
        <v>9.56</v>
      </c>
      <c r="P53" s="73">
        <v>10.210000000000001</v>
      </c>
      <c r="Q53" s="73">
        <v>10.52</v>
      </c>
      <c r="R53" s="73">
        <v>11.83</v>
      </c>
      <c r="S53" s="73">
        <v>16.510000000000002</v>
      </c>
      <c r="T53" s="73">
        <v>17.3</v>
      </c>
      <c r="U53" s="73">
        <v>16.54</v>
      </c>
      <c r="V53" s="73">
        <v>17.3</v>
      </c>
      <c r="W53" s="73">
        <v>9.4700000000000006</v>
      </c>
      <c r="X53" s="73">
        <v>9.5</v>
      </c>
      <c r="Y53" s="73"/>
      <c r="Z53" s="73"/>
      <c r="AA53" s="73">
        <v>4.84</v>
      </c>
      <c r="AB53" s="73">
        <v>4.99</v>
      </c>
      <c r="AC53" s="73"/>
      <c r="AD53" s="73"/>
      <c r="AE53" s="73">
        <v>10.26</v>
      </c>
      <c r="AF53" s="73">
        <v>11.33</v>
      </c>
      <c r="AG53" s="73"/>
      <c r="AH53" s="73"/>
      <c r="AI53" s="73"/>
      <c r="AJ53" s="73"/>
      <c r="AK53" s="73"/>
      <c r="AL53" s="73"/>
      <c r="AM53" s="73">
        <v>26.81</v>
      </c>
      <c r="AN53" s="73">
        <v>28.5</v>
      </c>
      <c r="AO53" s="73">
        <v>23.7</v>
      </c>
      <c r="AP53" s="73">
        <v>25.5</v>
      </c>
      <c r="AQ53" s="73">
        <v>19.899999999999999</v>
      </c>
      <c r="AR53" s="73">
        <v>23.5</v>
      </c>
      <c r="AS53" s="73"/>
      <c r="AT53" s="73"/>
      <c r="AU53" s="73">
        <v>23.88</v>
      </c>
      <c r="AV53" s="73">
        <v>30.5</v>
      </c>
      <c r="AW53" s="73">
        <v>22.85</v>
      </c>
      <c r="AX53" s="73">
        <v>27.5</v>
      </c>
      <c r="AY53" s="73">
        <v>20.84</v>
      </c>
      <c r="AZ53" s="73">
        <v>25.5</v>
      </c>
      <c r="BA53" s="73">
        <v>7.97</v>
      </c>
      <c r="BB53" s="73">
        <v>9.33</v>
      </c>
      <c r="BH53" s="25"/>
      <c r="BI53" s="25"/>
      <c r="BJ53" s="25"/>
      <c r="BK53" s="25"/>
      <c r="BL53" s="25"/>
      <c r="BM53" s="25"/>
      <c r="BN53" s="25"/>
      <c r="BO53" s="25"/>
      <c r="BP53" s="25"/>
      <c r="BQ53" s="25"/>
      <c r="BR53" s="25"/>
      <c r="BS53" s="25"/>
      <c r="BT53" s="25"/>
      <c r="BU53" s="25"/>
      <c r="BV53" s="25"/>
      <c r="BW53" s="25"/>
      <c r="BX53" s="25"/>
      <c r="BY53" s="25"/>
      <c r="BZ53" s="25"/>
    </row>
    <row r="54" spans="1:78" s="24" customFormat="1" x14ac:dyDescent="0.2">
      <c r="A54" s="71"/>
      <c r="B54" s="72" t="s">
        <v>25</v>
      </c>
      <c r="C54" s="73">
        <v>7.93</v>
      </c>
      <c r="D54" s="73">
        <v>9.33</v>
      </c>
      <c r="E54" s="73">
        <v>9.52</v>
      </c>
      <c r="F54" s="73">
        <v>10.210000000000001</v>
      </c>
      <c r="G54" s="73">
        <v>11.1</v>
      </c>
      <c r="H54" s="73">
        <v>11.83</v>
      </c>
      <c r="I54" s="73"/>
      <c r="J54" s="73"/>
      <c r="K54" s="73">
        <v>7.92</v>
      </c>
      <c r="L54" s="73">
        <v>11.83</v>
      </c>
      <c r="M54" s="73">
        <v>8.01</v>
      </c>
      <c r="N54" s="73">
        <v>9.33</v>
      </c>
      <c r="O54" s="73">
        <v>9.74</v>
      </c>
      <c r="P54" s="73">
        <v>10.210000000000001</v>
      </c>
      <c r="Q54" s="73">
        <v>10.46</v>
      </c>
      <c r="R54" s="73">
        <v>11.83</v>
      </c>
      <c r="S54" s="73">
        <v>16.52</v>
      </c>
      <c r="T54" s="73">
        <v>17.3</v>
      </c>
      <c r="U54" s="73">
        <v>16.5</v>
      </c>
      <c r="V54" s="73">
        <v>17.3</v>
      </c>
      <c r="W54" s="73">
        <v>9.4600000000000009</v>
      </c>
      <c r="X54" s="73">
        <v>9.5</v>
      </c>
      <c r="Y54" s="73"/>
      <c r="Z54" s="73"/>
      <c r="AA54" s="73">
        <v>4.8</v>
      </c>
      <c r="AB54" s="73">
        <v>4.99</v>
      </c>
      <c r="AC54" s="73"/>
      <c r="AD54" s="73"/>
      <c r="AE54" s="73">
        <v>10.09</v>
      </c>
      <c r="AF54" s="73">
        <v>11.33</v>
      </c>
      <c r="AG54" s="73"/>
      <c r="AH54" s="73"/>
      <c r="AI54" s="73"/>
      <c r="AJ54" s="73"/>
      <c r="AK54" s="73"/>
      <c r="AL54" s="73"/>
      <c r="AM54" s="73">
        <v>26.83</v>
      </c>
      <c r="AN54" s="73">
        <v>28.5</v>
      </c>
      <c r="AO54" s="73">
        <v>23.81</v>
      </c>
      <c r="AP54" s="73">
        <v>25.5</v>
      </c>
      <c r="AQ54" s="73">
        <v>20.27</v>
      </c>
      <c r="AR54" s="73">
        <v>23.5</v>
      </c>
      <c r="AS54" s="73"/>
      <c r="AT54" s="73"/>
      <c r="AU54" s="73">
        <v>24.5</v>
      </c>
      <c r="AV54" s="73">
        <v>30.5</v>
      </c>
      <c r="AW54" s="73">
        <v>22.85</v>
      </c>
      <c r="AX54" s="73">
        <v>27.5</v>
      </c>
      <c r="AY54" s="73">
        <v>20.94</v>
      </c>
      <c r="AZ54" s="73">
        <v>25.5</v>
      </c>
      <c r="BA54" s="73">
        <v>8.1</v>
      </c>
      <c r="BB54" s="73">
        <v>9.33</v>
      </c>
      <c r="BH54" s="25"/>
      <c r="BI54" s="25"/>
      <c r="BJ54" s="25"/>
      <c r="BK54" s="25"/>
      <c r="BL54" s="25"/>
      <c r="BM54" s="25"/>
      <c r="BN54" s="25"/>
      <c r="BO54" s="25"/>
      <c r="BP54" s="25"/>
      <c r="BQ54" s="25"/>
      <c r="BR54" s="25"/>
      <c r="BS54" s="25"/>
      <c r="BT54" s="25"/>
      <c r="BU54" s="25"/>
      <c r="BV54" s="25"/>
      <c r="BW54" s="25"/>
      <c r="BX54" s="25"/>
      <c r="BY54" s="25"/>
      <c r="BZ54" s="25"/>
    </row>
    <row r="55" spans="1:78" s="24" customFormat="1" x14ac:dyDescent="0.2">
      <c r="A55" s="71"/>
      <c r="B55" s="72" t="s">
        <v>26</v>
      </c>
      <c r="C55" s="73">
        <v>8.06</v>
      </c>
      <c r="D55" s="73">
        <v>9.33</v>
      </c>
      <c r="E55" s="73">
        <v>9.75</v>
      </c>
      <c r="F55" s="73">
        <v>10.210000000000001</v>
      </c>
      <c r="G55" s="73">
        <v>11.2</v>
      </c>
      <c r="H55" s="73">
        <v>11.83</v>
      </c>
      <c r="I55" s="73"/>
      <c r="J55" s="73"/>
      <c r="K55" s="73">
        <v>8.06</v>
      </c>
      <c r="L55" s="73">
        <v>11.83</v>
      </c>
      <c r="M55" s="73">
        <v>8.34</v>
      </c>
      <c r="N55" s="73">
        <v>9.33</v>
      </c>
      <c r="O55" s="73">
        <v>9.74</v>
      </c>
      <c r="P55" s="73">
        <v>10.210000000000001</v>
      </c>
      <c r="Q55" s="73">
        <v>10.9</v>
      </c>
      <c r="R55" s="73">
        <v>11.83</v>
      </c>
      <c r="S55" s="73">
        <v>16.55</v>
      </c>
      <c r="T55" s="73">
        <v>17.3</v>
      </c>
      <c r="U55" s="73">
        <v>16.649999999999999</v>
      </c>
      <c r="V55" s="73">
        <v>17.3</v>
      </c>
      <c r="W55" s="73">
        <v>9.4700000000000006</v>
      </c>
      <c r="X55" s="73">
        <v>9.5</v>
      </c>
      <c r="Y55" s="73"/>
      <c r="Z55" s="73"/>
      <c r="AA55" s="73">
        <v>4.84</v>
      </c>
      <c r="AB55" s="73">
        <v>4.99</v>
      </c>
      <c r="AC55" s="73"/>
      <c r="AD55" s="73"/>
      <c r="AE55" s="73">
        <v>10.01</v>
      </c>
      <c r="AF55" s="73">
        <v>11.33</v>
      </c>
      <c r="AG55" s="73"/>
      <c r="AH55" s="73"/>
      <c r="AI55" s="73"/>
      <c r="AJ55" s="73"/>
      <c r="AK55" s="73"/>
      <c r="AL55" s="73"/>
      <c r="AM55" s="73">
        <v>26.68</v>
      </c>
      <c r="AN55" s="73">
        <v>28.5</v>
      </c>
      <c r="AO55" s="73">
        <v>23.68</v>
      </c>
      <c r="AP55" s="73">
        <v>25.5</v>
      </c>
      <c r="AQ55" s="73">
        <v>19.989999999999998</v>
      </c>
      <c r="AR55" s="73">
        <v>23.5</v>
      </c>
      <c r="AS55" s="73"/>
      <c r="AT55" s="73"/>
      <c r="AU55" s="73">
        <v>24.5</v>
      </c>
      <c r="AV55" s="73">
        <v>30.5</v>
      </c>
      <c r="AW55" s="73">
        <v>23.04</v>
      </c>
      <c r="AX55" s="73">
        <v>27.5</v>
      </c>
      <c r="AY55" s="73">
        <v>21.4</v>
      </c>
      <c r="AZ55" s="73">
        <v>25.5</v>
      </c>
      <c r="BA55" s="73">
        <v>8.58</v>
      </c>
      <c r="BB55" s="73">
        <v>9.33</v>
      </c>
      <c r="BH55" s="25"/>
      <c r="BI55" s="25"/>
      <c r="BJ55" s="25"/>
      <c r="BK55" s="25"/>
      <c r="BL55" s="25"/>
      <c r="BM55" s="25"/>
      <c r="BN55" s="25"/>
      <c r="BO55" s="25"/>
      <c r="BP55" s="25"/>
      <c r="BQ55" s="25"/>
      <c r="BR55" s="25"/>
      <c r="BS55" s="25"/>
      <c r="BT55" s="25"/>
      <c r="BU55" s="25"/>
      <c r="BV55" s="25"/>
      <c r="BW55" s="25"/>
      <c r="BX55" s="25"/>
      <c r="BY55" s="25"/>
      <c r="BZ55" s="25"/>
    </row>
    <row r="56" spans="1:78" s="24" customFormat="1" x14ac:dyDescent="0.2">
      <c r="A56" s="71"/>
      <c r="B56" s="72" t="s">
        <v>27</v>
      </c>
      <c r="C56" s="73">
        <v>8.7799999999999994</v>
      </c>
      <c r="D56" s="73">
        <v>9.33</v>
      </c>
      <c r="E56" s="73">
        <v>9.93</v>
      </c>
      <c r="F56" s="73">
        <v>10.210000000000001</v>
      </c>
      <c r="G56" s="73">
        <v>10.9</v>
      </c>
      <c r="H56" s="73">
        <v>11.83</v>
      </c>
      <c r="I56" s="73"/>
      <c r="J56" s="73"/>
      <c r="K56" s="73">
        <v>8.2799999999999994</v>
      </c>
      <c r="L56" s="73">
        <v>11.83</v>
      </c>
      <c r="M56" s="73">
        <v>8.4700000000000006</v>
      </c>
      <c r="N56" s="73">
        <v>9.33</v>
      </c>
      <c r="O56" s="73">
        <v>9.83</v>
      </c>
      <c r="P56" s="73">
        <v>10.210000000000001</v>
      </c>
      <c r="Q56" s="73">
        <v>10.82</v>
      </c>
      <c r="R56" s="73">
        <v>11.83</v>
      </c>
      <c r="S56" s="73">
        <v>16.57</v>
      </c>
      <c r="T56" s="73">
        <v>17.3</v>
      </c>
      <c r="U56" s="73">
        <v>16.64</v>
      </c>
      <c r="V56" s="73">
        <v>17.3</v>
      </c>
      <c r="W56" s="73">
        <v>9.48</v>
      </c>
      <c r="X56" s="73">
        <v>9.5</v>
      </c>
      <c r="Y56" s="73"/>
      <c r="Z56" s="73"/>
      <c r="AA56" s="73">
        <v>4.84</v>
      </c>
      <c r="AB56" s="73">
        <v>4.99</v>
      </c>
      <c r="AC56" s="73"/>
      <c r="AD56" s="73"/>
      <c r="AE56" s="73">
        <v>10.039999999999999</v>
      </c>
      <c r="AF56" s="73">
        <v>11.33</v>
      </c>
      <c r="AG56" s="73"/>
      <c r="AH56" s="73"/>
      <c r="AI56" s="73"/>
      <c r="AJ56" s="73"/>
      <c r="AK56" s="73"/>
      <c r="AL56" s="73"/>
      <c r="AM56" s="73">
        <v>26.7</v>
      </c>
      <c r="AN56" s="73">
        <v>28.5</v>
      </c>
      <c r="AO56" s="73">
        <v>23.7</v>
      </c>
      <c r="AP56" s="73">
        <v>25.5</v>
      </c>
      <c r="AQ56" s="73">
        <v>20.309999999999999</v>
      </c>
      <c r="AR56" s="73">
        <v>23.5</v>
      </c>
      <c r="AS56" s="73"/>
      <c r="AT56" s="73"/>
      <c r="AU56" s="73">
        <v>23.81</v>
      </c>
      <c r="AV56" s="73">
        <v>30.5</v>
      </c>
      <c r="AW56" s="73">
        <v>22.72</v>
      </c>
      <c r="AX56" s="73">
        <v>27.5</v>
      </c>
      <c r="AY56" s="73">
        <v>21.12</v>
      </c>
      <c r="AZ56" s="73">
        <v>25.5</v>
      </c>
      <c r="BA56" s="73">
        <v>8.3699999999999992</v>
      </c>
      <c r="BB56" s="73">
        <v>9.33</v>
      </c>
      <c r="BH56" s="25"/>
      <c r="BI56" s="25"/>
      <c r="BJ56" s="25"/>
      <c r="BK56" s="25"/>
      <c r="BL56" s="25"/>
      <c r="BM56" s="25"/>
      <c r="BN56" s="25"/>
      <c r="BO56" s="25"/>
      <c r="BP56" s="25"/>
      <c r="BQ56" s="25"/>
      <c r="BR56" s="25"/>
      <c r="BS56" s="25"/>
      <c r="BT56" s="25"/>
      <c r="BU56" s="25"/>
      <c r="BV56" s="25"/>
      <c r="BW56" s="25"/>
      <c r="BX56" s="25"/>
      <c r="BY56" s="25"/>
      <c r="BZ56" s="25"/>
    </row>
    <row r="57" spans="1:78" s="24" customFormat="1" x14ac:dyDescent="0.2">
      <c r="A57" s="71"/>
      <c r="B57" s="72" t="s">
        <v>0</v>
      </c>
      <c r="C57" s="73">
        <v>8.81</v>
      </c>
      <c r="D57" s="73">
        <v>9.33</v>
      </c>
      <c r="E57" s="73">
        <v>9.85</v>
      </c>
      <c r="F57" s="73">
        <v>10.210000000000001</v>
      </c>
      <c r="G57" s="73">
        <v>11.23</v>
      </c>
      <c r="H57" s="73">
        <v>11.83</v>
      </c>
      <c r="I57" s="73"/>
      <c r="J57" s="73"/>
      <c r="K57" s="73">
        <v>8.07</v>
      </c>
      <c r="L57" s="73">
        <v>11.83</v>
      </c>
      <c r="M57" s="73">
        <v>8.69</v>
      </c>
      <c r="N57" s="73">
        <v>9.33</v>
      </c>
      <c r="O57" s="73">
        <v>9.8000000000000007</v>
      </c>
      <c r="P57" s="73">
        <v>10.210000000000001</v>
      </c>
      <c r="Q57" s="73">
        <v>10.81</v>
      </c>
      <c r="R57" s="73">
        <v>11.83</v>
      </c>
      <c r="S57" s="73">
        <v>16.63</v>
      </c>
      <c r="T57" s="73">
        <v>17.3</v>
      </c>
      <c r="U57" s="73">
        <v>16.62</v>
      </c>
      <c r="V57" s="73">
        <v>17.3</v>
      </c>
      <c r="W57" s="73">
        <v>9.48</v>
      </c>
      <c r="X57" s="73">
        <v>9.5</v>
      </c>
      <c r="Y57" s="73"/>
      <c r="Z57" s="73"/>
      <c r="AA57" s="73">
        <v>4.82</v>
      </c>
      <c r="AB57" s="73">
        <v>4.99</v>
      </c>
      <c r="AC57" s="73"/>
      <c r="AD57" s="73"/>
      <c r="AE57" s="73">
        <v>10.02</v>
      </c>
      <c r="AF57" s="73">
        <v>11.33</v>
      </c>
      <c r="AG57" s="73"/>
      <c r="AH57" s="73"/>
      <c r="AI57" s="73"/>
      <c r="AJ57" s="73"/>
      <c r="AK57" s="73"/>
      <c r="AL57" s="73"/>
      <c r="AM57" s="73">
        <v>26.52</v>
      </c>
      <c r="AN57" s="73">
        <v>28.5</v>
      </c>
      <c r="AO57" s="73">
        <v>23.53</v>
      </c>
      <c r="AP57" s="73">
        <v>25.5</v>
      </c>
      <c r="AQ57" s="73">
        <v>20.239999999999998</v>
      </c>
      <c r="AR57" s="73">
        <v>23.5</v>
      </c>
      <c r="AS57" s="73"/>
      <c r="AT57" s="73"/>
      <c r="AU57" s="73">
        <v>23.58</v>
      </c>
      <c r="AV57" s="73">
        <v>30.5</v>
      </c>
      <c r="AW57" s="73">
        <v>22.45</v>
      </c>
      <c r="AX57" s="73">
        <v>27.5</v>
      </c>
      <c r="AY57" s="73">
        <v>20.85</v>
      </c>
      <c r="AZ57" s="73">
        <v>25.5</v>
      </c>
      <c r="BA57" s="73">
        <v>8.58</v>
      </c>
      <c r="BB57" s="73">
        <v>9.33</v>
      </c>
      <c r="BH57" s="25"/>
      <c r="BI57" s="25"/>
      <c r="BJ57" s="25"/>
      <c r="BK57" s="25"/>
      <c r="BL57" s="25"/>
      <c r="BM57" s="25"/>
      <c r="BN57" s="25"/>
      <c r="BO57" s="25"/>
      <c r="BP57" s="25"/>
      <c r="BQ57" s="25"/>
      <c r="BR57" s="25"/>
      <c r="BS57" s="25"/>
      <c r="BT57" s="25"/>
      <c r="BU57" s="25"/>
      <c r="BV57" s="25"/>
      <c r="BW57" s="25"/>
      <c r="BX57" s="25"/>
      <c r="BY57" s="25"/>
      <c r="BZ57" s="25"/>
    </row>
    <row r="58" spans="1:78" s="24" customFormat="1" x14ac:dyDescent="0.2">
      <c r="A58" s="76"/>
      <c r="B58" s="77"/>
      <c r="C58" s="78"/>
      <c r="D58" s="78"/>
      <c r="E58" s="78"/>
      <c r="F58" s="78"/>
      <c r="G58" s="78"/>
      <c r="H58" s="78"/>
      <c r="I58" s="78"/>
      <c r="J58" s="78"/>
      <c r="K58" s="78"/>
      <c r="L58" s="78"/>
      <c r="M58" s="78"/>
      <c r="N58" s="78"/>
      <c r="O58" s="78"/>
      <c r="P58" s="78"/>
      <c r="Q58" s="78"/>
      <c r="R58" s="78"/>
      <c r="S58" s="78"/>
      <c r="T58" s="78"/>
      <c r="U58" s="78"/>
      <c r="V58" s="78"/>
      <c r="W58" s="78"/>
      <c r="X58" s="78"/>
      <c r="Y58" s="78"/>
      <c r="Z58" s="78"/>
      <c r="AA58" s="78"/>
      <c r="AB58" s="78"/>
      <c r="AC58" s="78"/>
      <c r="AD58" s="78"/>
      <c r="AE58" s="78"/>
      <c r="AF58" s="78"/>
      <c r="AG58" s="78"/>
      <c r="AH58" s="78"/>
      <c r="AI58" s="78"/>
      <c r="AJ58" s="78"/>
      <c r="AK58" s="78"/>
      <c r="AL58" s="78"/>
      <c r="AM58" s="78"/>
      <c r="AN58" s="78"/>
      <c r="AO58" s="78"/>
      <c r="AP58" s="78"/>
      <c r="AQ58" s="78"/>
      <c r="AR58" s="78"/>
      <c r="AS58" s="78"/>
      <c r="AT58" s="78"/>
      <c r="AU58" s="78"/>
      <c r="AV58" s="78"/>
      <c r="AW58" s="78"/>
      <c r="AX58" s="78"/>
      <c r="AY58" s="78"/>
      <c r="AZ58" s="78"/>
      <c r="BA58" s="78"/>
      <c r="BB58" s="78"/>
      <c r="BH58" s="25"/>
      <c r="BI58" s="25"/>
      <c r="BJ58" s="25"/>
      <c r="BK58" s="25"/>
      <c r="BL58" s="25"/>
      <c r="BM58" s="25"/>
      <c r="BN58" s="25"/>
      <c r="BO58" s="25"/>
      <c r="BP58" s="25"/>
      <c r="BQ58" s="25"/>
      <c r="BR58" s="25"/>
      <c r="BS58" s="25"/>
      <c r="BT58" s="25"/>
      <c r="BU58" s="25"/>
      <c r="BV58" s="25"/>
      <c r="BW58" s="25"/>
      <c r="BX58" s="25"/>
      <c r="BY58" s="25"/>
      <c r="BZ58" s="25"/>
    </row>
    <row r="59" spans="1:78" s="24" customFormat="1" x14ac:dyDescent="0.2">
      <c r="A59" s="71">
        <v>2019</v>
      </c>
      <c r="B59" s="72" t="s">
        <v>28</v>
      </c>
      <c r="C59" s="73">
        <v>9.06</v>
      </c>
      <c r="D59" s="73">
        <v>9.33</v>
      </c>
      <c r="E59" s="73">
        <v>9.49</v>
      </c>
      <c r="F59" s="73">
        <v>10.210000000000001</v>
      </c>
      <c r="G59" s="73">
        <v>8.7899999999999991</v>
      </c>
      <c r="H59" s="73">
        <v>11.83</v>
      </c>
      <c r="I59" s="73"/>
      <c r="J59" s="73"/>
      <c r="K59" s="73">
        <v>8.11</v>
      </c>
      <c r="L59" s="73">
        <v>11.83</v>
      </c>
      <c r="M59" s="73">
        <v>7.99</v>
      </c>
      <c r="N59" s="73">
        <v>9.33</v>
      </c>
      <c r="O59" s="73">
        <v>9.6300000000000008</v>
      </c>
      <c r="P59" s="73">
        <v>10.210000000000001</v>
      </c>
      <c r="Q59" s="73">
        <v>9.6999999999999993</v>
      </c>
      <c r="R59" s="73">
        <v>11.83</v>
      </c>
      <c r="S59" s="73">
        <v>16.27</v>
      </c>
      <c r="T59" s="73">
        <v>17.3</v>
      </c>
      <c r="U59" s="73">
        <v>16.09</v>
      </c>
      <c r="V59" s="73">
        <v>17.3</v>
      </c>
      <c r="W59" s="73">
        <v>9.49</v>
      </c>
      <c r="X59" s="73">
        <v>9.5</v>
      </c>
      <c r="Y59" s="73"/>
      <c r="Z59" s="73"/>
      <c r="AA59" s="73">
        <v>4.78</v>
      </c>
      <c r="AB59" s="73">
        <v>4.99</v>
      </c>
      <c r="AC59" s="73"/>
      <c r="AD59" s="73"/>
      <c r="AE59" s="73">
        <v>9.5500000000000007</v>
      </c>
      <c r="AF59" s="73">
        <v>11.33</v>
      </c>
      <c r="AG59" s="73"/>
      <c r="AH59" s="73"/>
      <c r="AI59" s="73"/>
      <c r="AJ59" s="73"/>
      <c r="AK59" s="73"/>
      <c r="AL59" s="73"/>
      <c r="AM59" s="73">
        <v>25.96</v>
      </c>
      <c r="AN59" s="73">
        <v>28.5</v>
      </c>
      <c r="AO59" s="73">
        <v>22.64</v>
      </c>
      <c r="AP59" s="73">
        <v>25.5</v>
      </c>
      <c r="AQ59" s="73">
        <v>19.21</v>
      </c>
      <c r="AR59" s="73">
        <v>23.5</v>
      </c>
      <c r="AS59" s="73"/>
      <c r="AT59" s="73"/>
      <c r="AU59" s="73">
        <v>22.18</v>
      </c>
      <c r="AV59" s="73">
        <v>30.5</v>
      </c>
      <c r="AW59" s="73">
        <v>21.37</v>
      </c>
      <c r="AX59" s="73">
        <v>27.5</v>
      </c>
      <c r="AY59" s="73">
        <v>20.100000000000001</v>
      </c>
      <c r="AZ59" s="73">
        <v>25.5</v>
      </c>
      <c r="BA59" s="73">
        <v>8.4600000000000009</v>
      </c>
      <c r="BB59" s="73">
        <v>9.33</v>
      </c>
      <c r="BH59" s="25"/>
      <c r="BI59" s="25"/>
      <c r="BJ59" s="25"/>
      <c r="BK59" s="25"/>
      <c r="BL59" s="25"/>
      <c r="BM59" s="25"/>
      <c r="BN59" s="25"/>
      <c r="BO59" s="25"/>
      <c r="BP59" s="25"/>
      <c r="BQ59" s="25"/>
      <c r="BR59" s="25"/>
      <c r="BS59" s="25"/>
      <c r="BT59" s="25"/>
      <c r="BU59" s="25"/>
      <c r="BV59" s="25"/>
      <c r="BW59" s="25"/>
      <c r="BX59" s="25"/>
      <c r="BY59" s="25"/>
      <c r="BZ59" s="25"/>
    </row>
    <row r="60" spans="1:78" s="24" customFormat="1" x14ac:dyDescent="0.2">
      <c r="A60" s="71"/>
      <c r="B60" s="72" t="s">
        <v>29</v>
      </c>
      <c r="C60" s="73">
        <v>9.2799999999999994</v>
      </c>
      <c r="D60" s="73">
        <v>9.33</v>
      </c>
      <c r="E60" s="73">
        <v>9.84</v>
      </c>
      <c r="F60" s="73">
        <v>10.210000000000001</v>
      </c>
      <c r="G60" s="73">
        <v>9.4499999999999993</v>
      </c>
      <c r="H60" s="73">
        <v>11.83</v>
      </c>
      <c r="I60" s="73"/>
      <c r="J60" s="73"/>
      <c r="K60" s="73">
        <v>8.86</v>
      </c>
      <c r="L60" s="73">
        <v>11.83</v>
      </c>
      <c r="M60" s="73">
        <v>8.82</v>
      </c>
      <c r="N60" s="73">
        <v>9.33</v>
      </c>
      <c r="O60" s="73">
        <v>9.85</v>
      </c>
      <c r="P60" s="73">
        <v>10.210000000000001</v>
      </c>
      <c r="Q60" s="73">
        <v>11.05</v>
      </c>
      <c r="R60" s="73">
        <v>11.83</v>
      </c>
      <c r="S60" s="73">
        <v>16.61</v>
      </c>
      <c r="T60" s="73">
        <v>17.3</v>
      </c>
      <c r="U60" s="73">
        <v>16.71</v>
      </c>
      <c r="V60" s="73">
        <v>17.3</v>
      </c>
      <c r="W60" s="73">
        <v>9.49</v>
      </c>
      <c r="X60" s="73">
        <v>9.5</v>
      </c>
      <c r="Y60" s="73"/>
      <c r="Z60" s="73"/>
      <c r="AA60" s="73">
        <v>4.76</v>
      </c>
      <c r="AB60" s="73">
        <v>4.99</v>
      </c>
      <c r="AC60" s="73"/>
      <c r="AD60" s="73"/>
      <c r="AE60" s="73">
        <v>9.94</v>
      </c>
      <c r="AF60" s="73">
        <v>11.33</v>
      </c>
      <c r="AG60" s="73"/>
      <c r="AH60" s="73"/>
      <c r="AI60" s="73"/>
      <c r="AJ60" s="73"/>
      <c r="AK60" s="73"/>
      <c r="AL60" s="73"/>
      <c r="AM60" s="73">
        <v>26.48</v>
      </c>
      <c r="AN60" s="73">
        <v>28.5</v>
      </c>
      <c r="AO60" s="73">
        <v>23.42</v>
      </c>
      <c r="AP60" s="73">
        <v>25.5</v>
      </c>
      <c r="AQ60" s="73">
        <v>20.350000000000001</v>
      </c>
      <c r="AR60" s="73">
        <v>23.5</v>
      </c>
      <c r="AS60" s="73"/>
      <c r="AT60" s="73"/>
      <c r="AU60" s="73">
        <v>22.79</v>
      </c>
      <c r="AV60" s="73">
        <v>30.5</v>
      </c>
      <c r="AW60" s="73">
        <v>22.28</v>
      </c>
      <c r="AX60" s="73">
        <v>27.5</v>
      </c>
      <c r="AY60" s="73">
        <v>20.86</v>
      </c>
      <c r="AZ60" s="73">
        <v>25.5</v>
      </c>
      <c r="BA60" s="73">
        <v>8.34</v>
      </c>
      <c r="BB60" s="73">
        <v>9.33</v>
      </c>
      <c r="BH60" s="25"/>
      <c r="BI60" s="25"/>
      <c r="BJ60" s="25"/>
      <c r="BK60" s="25"/>
      <c r="BL60" s="25"/>
      <c r="BM60" s="25"/>
      <c r="BN60" s="25"/>
      <c r="BO60" s="25"/>
      <c r="BP60" s="25"/>
      <c r="BQ60" s="25"/>
      <c r="BR60" s="25"/>
      <c r="BS60" s="25"/>
      <c r="BT60" s="25"/>
      <c r="BU60" s="25"/>
      <c r="BV60" s="25"/>
      <c r="BW60" s="25"/>
      <c r="BX60" s="25"/>
      <c r="BY60" s="25"/>
      <c r="BZ60" s="25"/>
    </row>
    <row r="61" spans="1:78" s="24" customFormat="1" x14ac:dyDescent="0.2">
      <c r="A61" s="71"/>
      <c r="B61" s="72" t="s">
        <v>30</v>
      </c>
      <c r="C61" s="73">
        <v>8.93</v>
      </c>
      <c r="D61" s="73">
        <v>9.33</v>
      </c>
      <c r="E61" s="73">
        <v>9.9499999999999993</v>
      </c>
      <c r="F61" s="73">
        <v>10.210000000000001</v>
      </c>
      <c r="G61" s="73">
        <v>9.2100000000000009</v>
      </c>
      <c r="H61" s="73">
        <v>11.83</v>
      </c>
      <c r="I61" s="73"/>
      <c r="J61" s="73"/>
      <c r="K61" s="73">
        <v>9.24</v>
      </c>
      <c r="L61" s="73">
        <v>11.83</v>
      </c>
      <c r="M61" s="73">
        <v>8.75</v>
      </c>
      <c r="N61" s="73">
        <v>9.33</v>
      </c>
      <c r="O61" s="73">
        <v>9.93</v>
      </c>
      <c r="P61" s="73">
        <v>10.210000000000001</v>
      </c>
      <c r="Q61" s="73">
        <v>11.18</v>
      </c>
      <c r="R61" s="73">
        <v>11.83</v>
      </c>
      <c r="S61" s="73">
        <v>16.690000000000001</v>
      </c>
      <c r="T61" s="73">
        <v>17.3</v>
      </c>
      <c r="U61" s="73">
        <v>16.690000000000001</v>
      </c>
      <c r="V61" s="73">
        <v>17.3</v>
      </c>
      <c r="W61" s="73">
        <v>9.31</v>
      </c>
      <c r="X61" s="73">
        <v>9.5</v>
      </c>
      <c r="Y61" s="73"/>
      <c r="Z61" s="73"/>
      <c r="AA61" s="73">
        <v>4.8</v>
      </c>
      <c r="AB61" s="73">
        <v>4.99</v>
      </c>
      <c r="AC61" s="73"/>
      <c r="AD61" s="73"/>
      <c r="AE61" s="73">
        <v>10.16</v>
      </c>
      <c r="AF61" s="73">
        <v>11.33</v>
      </c>
      <c r="AG61" s="73"/>
      <c r="AH61" s="73"/>
      <c r="AI61" s="73"/>
      <c r="AJ61" s="73"/>
      <c r="AK61" s="73"/>
      <c r="AL61" s="73"/>
      <c r="AM61" s="73">
        <v>26.4</v>
      </c>
      <c r="AN61" s="73">
        <v>28.5</v>
      </c>
      <c r="AO61" s="73">
        <v>23.44</v>
      </c>
      <c r="AP61" s="73">
        <v>25.5</v>
      </c>
      <c r="AQ61" s="73">
        <v>20.53</v>
      </c>
      <c r="AR61" s="73">
        <v>23.5</v>
      </c>
      <c r="AS61" s="73"/>
      <c r="AT61" s="73"/>
      <c r="AU61" s="73">
        <v>23.61</v>
      </c>
      <c r="AV61" s="73">
        <v>30.5</v>
      </c>
      <c r="AW61" s="73">
        <v>22.71</v>
      </c>
      <c r="AX61" s="73">
        <v>27.5</v>
      </c>
      <c r="AY61" s="73">
        <v>21.04</v>
      </c>
      <c r="AZ61" s="73">
        <v>25.5</v>
      </c>
      <c r="BA61" s="73">
        <v>8.01</v>
      </c>
      <c r="BB61" s="73">
        <v>9.33</v>
      </c>
      <c r="BH61" s="25"/>
      <c r="BI61" s="25"/>
      <c r="BJ61" s="25"/>
      <c r="BK61" s="25"/>
      <c r="BL61" s="25"/>
      <c r="BM61" s="25"/>
      <c r="BN61" s="25"/>
      <c r="BO61" s="25"/>
      <c r="BP61" s="25"/>
      <c r="BQ61" s="25"/>
      <c r="BR61" s="25"/>
      <c r="BS61" s="25"/>
      <c r="BT61" s="25"/>
      <c r="BU61" s="25"/>
      <c r="BV61" s="25"/>
      <c r="BW61" s="25"/>
      <c r="BX61" s="25"/>
      <c r="BY61" s="25"/>
      <c r="BZ61" s="25"/>
    </row>
    <row r="62" spans="1:78" s="24" customFormat="1" x14ac:dyDescent="0.2">
      <c r="A62" s="71"/>
      <c r="B62" s="72" t="s">
        <v>31</v>
      </c>
      <c r="C62" s="73">
        <v>9.23</v>
      </c>
      <c r="D62" s="73">
        <v>9.33</v>
      </c>
      <c r="E62" s="73">
        <v>9.92</v>
      </c>
      <c r="F62" s="73">
        <v>10.210000000000001</v>
      </c>
      <c r="G62" s="73">
        <v>8.43</v>
      </c>
      <c r="H62" s="73">
        <v>11.83</v>
      </c>
      <c r="I62" s="73"/>
      <c r="J62" s="73">
        <v>8.5299999999999994</v>
      </c>
      <c r="K62" s="73">
        <v>9.59</v>
      </c>
      <c r="L62" s="73">
        <v>11.83</v>
      </c>
      <c r="M62" s="73">
        <v>8.6199999999999992</v>
      </c>
      <c r="N62" s="73">
        <v>9.33</v>
      </c>
      <c r="O62" s="73">
        <v>9.85</v>
      </c>
      <c r="P62" s="73">
        <v>10.210000000000001</v>
      </c>
      <c r="Q62" s="73">
        <v>11.15</v>
      </c>
      <c r="R62" s="73">
        <v>11.83</v>
      </c>
      <c r="S62" s="73">
        <v>16.670000000000002</v>
      </c>
      <c r="T62" s="73">
        <v>17.3</v>
      </c>
      <c r="U62" s="73">
        <v>16.68</v>
      </c>
      <c r="V62" s="73">
        <v>17.3</v>
      </c>
      <c r="W62" s="73">
        <v>9.35</v>
      </c>
      <c r="X62" s="73">
        <v>9.5</v>
      </c>
      <c r="Y62" s="73"/>
      <c r="Z62" s="73"/>
      <c r="AA62" s="73">
        <v>4.8099999999999996</v>
      </c>
      <c r="AB62" s="73">
        <v>4.99</v>
      </c>
      <c r="AC62" s="73"/>
      <c r="AD62" s="73"/>
      <c r="AE62" s="73">
        <v>10.09</v>
      </c>
      <c r="AF62" s="73">
        <v>11.33</v>
      </c>
      <c r="AG62" s="73"/>
      <c r="AH62" s="73"/>
      <c r="AI62" s="73"/>
      <c r="AJ62" s="73"/>
      <c r="AK62" s="73"/>
      <c r="AL62" s="73"/>
      <c r="AM62" s="73">
        <v>26.27</v>
      </c>
      <c r="AN62" s="73">
        <v>28.5</v>
      </c>
      <c r="AO62" s="73">
        <v>23.48</v>
      </c>
      <c r="AP62" s="73">
        <v>25.5</v>
      </c>
      <c r="AQ62" s="73">
        <v>20.27</v>
      </c>
      <c r="AR62" s="73">
        <v>23.5</v>
      </c>
      <c r="AS62" s="73"/>
      <c r="AT62" s="73">
        <v>20.97</v>
      </c>
      <c r="AU62" s="73">
        <v>24.1</v>
      </c>
      <c r="AV62" s="73">
        <v>30.5</v>
      </c>
      <c r="AW62" s="73">
        <v>22.89</v>
      </c>
      <c r="AX62" s="73">
        <v>27.5</v>
      </c>
      <c r="AY62" s="73">
        <v>20.72</v>
      </c>
      <c r="AZ62" s="73">
        <v>25.5</v>
      </c>
      <c r="BA62" s="73">
        <v>8.41</v>
      </c>
      <c r="BB62" s="73">
        <v>9.33</v>
      </c>
      <c r="BH62" s="25"/>
      <c r="BI62" s="25"/>
      <c r="BJ62" s="25"/>
      <c r="BK62" s="25"/>
      <c r="BL62" s="25"/>
      <c r="BM62" s="25"/>
      <c r="BN62" s="25"/>
      <c r="BO62" s="25"/>
      <c r="BP62" s="25"/>
      <c r="BQ62" s="25"/>
      <c r="BR62" s="25"/>
      <c r="BS62" s="25"/>
      <c r="BT62" s="25"/>
      <c r="BU62" s="25"/>
      <c r="BV62" s="25"/>
      <c r="BW62" s="25"/>
      <c r="BX62" s="25"/>
      <c r="BY62" s="25"/>
      <c r="BZ62" s="25"/>
    </row>
    <row r="63" spans="1:78" s="24" customFormat="1" x14ac:dyDescent="0.2">
      <c r="A63" s="71"/>
      <c r="B63" s="72" t="s">
        <v>32</v>
      </c>
      <c r="C63" s="73">
        <v>9.25</v>
      </c>
      <c r="D63" s="73">
        <v>9.33</v>
      </c>
      <c r="E63" s="73">
        <v>9.83</v>
      </c>
      <c r="F63" s="73">
        <v>10.210000000000001</v>
      </c>
      <c r="G63" s="73">
        <v>10.54</v>
      </c>
      <c r="H63" s="73">
        <v>11.83</v>
      </c>
      <c r="I63" s="73">
        <v>8.5299999999999994</v>
      </c>
      <c r="J63" s="73">
        <v>8.5299999999999994</v>
      </c>
      <c r="K63" s="73">
        <v>9.25</v>
      </c>
      <c r="L63" s="73">
        <v>11.83</v>
      </c>
      <c r="M63" s="73">
        <v>8.6199999999999992</v>
      </c>
      <c r="N63" s="73">
        <v>9.33</v>
      </c>
      <c r="O63" s="73">
        <v>9.98</v>
      </c>
      <c r="P63" s="73">
        <v>10.210000000000001</v>
      </c>
      <c r="Q63" s="73">
        <v>11.3</v>
      </c>
      <c r="R63" s="73">
        <v>11.83</v>
      </c>
      <c r="S63" s="73">
        <v>16.48</v>
      </c>
      <c r="T63" s="73">
        <v>17.3</v>
      </c>
      <c r="U63" s="73">
        <v>16.71</v>
      </c>
      <c r="V63" s="73">
        <v>17.3</v>
      </c>
      <c r="W63" s="73">
        <v>9.4499999999999993</v>
      </c>
      <c r="X63" s="73">
        <v>9.5</v>
      </c>
      <c r="Y63" s="73"/>
      <c r="Z63" s="73"/>
      <c r="AA63" s="73">
        <v>4.87</v>
      </c>
      <c r="AB63" s="73">
        <v>4.99</v>
      </c>
      <c r="AC63" s="73"/>
      <c r="AD63" s="73"/>
      <c r="AE63" s="73">
        <v>10.15</v>
      </c>
      <c r="AF63" s="73">
        <v>11.33</v>
      </c>
      <c r="AG63" s="73"/>
      <c r="AH63" s="73"/>
      <c r="AI63" s="73"/>
      <c r="AJ63" s="73"/>
      <c r="AK63" s="73"/>
      <c r="AL63" s="73"/>
      <c r="AM63" s="73">
        <v>26.46</v>
      </c>
      <c r="AN63" s="73">
        <v>28.5</v>
      </c>
      <c r="AO63" s="73">
        <v>24.06</v>
      </c>
      <c r="AP63" s="73">
        <v>25.5</v>
      </c>
      <c r="AQ63" s="73">
        <v>20.78</v>
      </c>
      <c r="AR63" s="73">
        <v>23.5</v>
      </c>
      <c r="AS63" s="73">
        <v>18.2</v>
      </c>
      <c r="AT63" s="73">
        <v>20.97</v>
      </c>
      <c r="AU63" s="73">
        <v>23.56</v>
      </c>
      <c r="AV63" s="73">
        <v>30.5</v>
      </c>
      <c r="AW63" s="73">
        <v>21.68</v>
      </c>
      <c r="AX63" s="73">
        <v>27.5</v>
      </c>
      <c r="AY63" s="73">
        <v>19.22</v>
      </c>
      <c r="AZ63" s="73">
        <v>25.5</v>
      </c>
      <c r="BA63" s="73">
        <v>8.16</v>
      </c>
      <c r="BB63" s="73">
        <v>9.33</v>
      </c>
      <c r="BH63" s="25"/>
      <c r="BI63" s="25"/>
      <c r="BJ63" s="25"/>
      <c r="BK63" s="25"/>
      <c r="BL63" s="25"/>
      <c r="BM63" s="25"/>
      <c r="BN63" s="25"/>
      <c r="BO63" s="25"/>
      <c r="BP63" s="25"/>
      <c r="BQ63" s="25"/>
      <c r="BR63" s="25"/>
      <c r="BS63" s="25"/>
      <c r="BT63" s="25"/>
      <c r="BU63" s="25"/>
      <c r="BV63" s="25"/>
      <c r="BW63" s="25"/>
      <c r="BX63" s="25"/>
      <c r="BY63" s="25"/>
      <c r="BZ63" s="25"/>
    </row>
    <row r="64" spans="1:78" s="24" customFormat="1" x14ac:dyDescent="0.2">
      <c r="A64" s="71"/>
      <c r="B64" s="72" t="s">
        <v>33</v>
      </c>
      <c r="C64" s="73">
        <v>9.26</v>
      </c>
      <c r="D64" s="73">
        <v>9.33</v>
      </c>
      <c r="E64" s="73">
        <v>10.07</v>
      </c>
      <c r="F64" s="73">
        <v>10.210000000000001</v>
      </c>
      <c r="G64" s="73">
        <v>11.04</v>
      </c>
      <c r="H64" s="73">
        <v>11.83</v>
      </c>
      <c r="I64" s="73">
        <v>7.23</v>
      </c>
      <c r="J64" s="73">
        <v>8.5299999999999994</v>
      </c>
      <c r="K64" s="73">
        <v>9.2100000000000009</v>
      </c>
      <c r="L64" s="73">
        <v>11.83</v>
      </c>
      <c r="M64" s="73">
        <v>8.02</v>
      </c>
      <c r="N64" s="73">
        <v>9.33</v>
      </c>
      <c r="O64" s="73">
        <v>9.93</v>
      </c>
      <c r="P64" s="73">
        <v>10.210000000000001</v>
      </c>
      <c r="Q64" s="73">
        <v>11.33</v>
      </c>
      <c r="R64" s="73">
        <v>11.83</v>
      </c>
      <c r="S64" s="73">
        <v>16.440000000000001</v>
      </c>
      <c r="T64" s="73">
        <v>17.3</v>
      </c>
      <c r="U64" s="73">
        <v>16.72</v>
      </c>
      <c r="V64" s="73">
        <v>17.3</v>
      </c>
      <c r="W64" s="73">
        <v>9.41</v>
      </c>
      <c r="X64" s="73">
        <v>9.5</v>
      </c>
      <c r="Y64" s="73"/>
      <c r="Z64" s="73"/>
      <c r="AA64" s="73">
        <v>4.83</v>
      </c>
      <c r="AB64" s="73">
        <v>4.99</v>
      </c>
      <c r="AC64" s="73"/>
      <c r="AD64" s="73"/>
      <c r="AE64" s="73">
        <v>10.15</v>
      </c>
      <c r="AF64" s="73">
        <v>11.33</v>
      </c>
      <c r="AG64" s="73"/>
      <c r="AH64" s="73"/>
      <c r="AI64" s="73"/>
      <c r="AJ64" s="73"/>
      <c r="AK64" s="73"/>
      <c r="AL64" s="73"/>
      <c r="AM64" s="73">
        <v>26.19</v>
      </c>
      <c r="AN64" s="73">
        <v>28.5</v>
      </c>
      <c r="AO64" s="73">
        <v>23.69</v>
      </c>
      <c r="AP64" s="73">
        <v>25.5</v>
      </c>
      <c r="AQ64" s="73">
        <v>20.39</v>
      </c>
      <c r="AR64" s="73">
        <v>23.5</v>
      </c>
      <c r="AS64" s="73">
        <v>19.809999999999999</v>
      </c>
      <c r="AT64" s="73">
        <v>20.97</v>
      </c>
      <c r="AU64" s="73">
        <v>23.61</v>
      </c>
      <c r="AV64" s="73">
        <v>30.5</v>
      </c>
      <c r="AW64" s="73">
        <v>22.44</v>
      </c>
      <c r="AX64" s="73">
        <v>27.5</v>
      </c>
      <c r="AY64" s="73">
        <v>20.329999999999998</v>
      </c>
      <c r="AZ64" s="73">
        <v>25.5</v>
      </c>
      <c r="BA64" s="73">
        <v>8.16</v>
      </c>
      <c r="BB64" s="73">
        <v>9.33</v>
      </c>
      <c r="BH64" s="25"/>
      <c r="BI64" s="25"/>
      <c r="BJ64" s="25"/>
      <c r="BK64" s="25"/>
      <c r="BL64" s="25"/>
      <c r="BM64" s="25"/>
      <c r="BN64" s="25"/>
      <c r="BO64" s="25"/>
      <c r="BP64" s="25"/>
      <c r="BQ64" s="25"/>
      <c r="BR64" s="25"/>
      <c r="BS64" s="25"/>
      <c r="BT64" s="25"/>
      <c r="BU64" s="25"/>
      <c r="BV64" s="25"/>
      <c r="BW64" s="25"/>
      <c r="BX64" s="25"/>
      <c r="BY64" s="25"/>
      <c r="BZ64" s="25"/>
    </row>
    <row r="65" spans="1:78" s="24" customFormat="1" x14ac:dyDescent="0.2">
      <c r="A65" s="71"/>
      <c r="B65" s="72" t="s">
        <v>34</v>
      </c>
      <c r="C65" s="73">
        <v>9</v>
      </c>
      <c r="D65" s="73">
        <v>9.33</v>
      </c>
      <c r="E65" s="73">
        <v>9.91</v>
      </c>
      <c r="F65" s="73">
        <v>10.210000000000001</v>
      </c>
      <c r="G65" s="73">
        <v>10.9</v>
      </c>
      <c r="H65" s="73">
        <v>11.83</v>
      </c>
      <c r="I65" s="73">
        <v>8.51</v>
      </c>
      <c r="J65" s="73">
        <v>8.5299999999999994</v>
      </c>
      <c r="K65" s="73">
        <v>9.2899999999999991</v>
      </c>
      <c r="L65" s="73">
        <v>11.83</v>
      </c>
      <c r="M65" s="73">
        <v>8.26</v>
      </c>
      <c r="N65" s="73">
        <v>9.33</v>
      </c>
      <c r="O65" s="73">
        <v>9.8800000000000008</v>
      </c>
      <c r="P65" s="73">
        <v>10.210000000000001</v>
      </c>
      <c r="Q65" s="73">
        <v>11.16</v>
      </c>
      <c r="R65" s="73">
        <v>11.83</v>
      </c>
      <c r="S65" s="73">
        <v>16.32</v>
      </c>
      <c r="T65" s="73">
        <v>17.3</v>
      </c>
      <c r="U65" s="73">
        <v>16.739999999999998</v>
      </c>
      <c r="V65" s="73">
        <v>17.3</v>
      </c>
      <c r="W65" s="73">
        <v>9.49</v>
      </c>
      <c r="X65" s="73">
        <v>9.5</v>
      </c>
      <c r="Y65" s="73"/>
      <c r="Z65" s="73"/>
      <c r="AA65" s="73">
        <v>4.8</v>
      </c>
      <c r="AB65" s="73">
        <v>4.99</v>
      </c>
      <c r="AC65" s="73"/>
      <c r="AD65" s="73"/>
      <c r="AE65" s="73">
        <v>10.11</v>
      </c>
      <c r="AF65" s="73">
        <v>11.33</v>
      </c>
      <c r="AG65" s="73"/>
      <c r="AH65" s="73"/>
      <c r="AI65" s="73"/>
      <c r="AJ65" s="73"/>
      <c r="AK65" s="73"/>
      <c r="AL65" s="73"/>
      <c r="AM65" s="73">
        <v>26.07</v>
      </c>
      <c r="AN65" s="73">
        <v>28.5</v>
      </c>
      <c r="AO65" s="73">
        <v>23.58</v>
      </c>
      <c r="AP65" s="73">
        <v>25.5</v>
      </c>
      <c r="AQ65" s="73">
        <v>20.45</v>
      </c>
      <c r="AR65" s="73">
        <v>23.5</v>
      </c>
      <c r="AS65" s="73">
        <v>19.670000000000002</v>
      </c>
      <c r="AT65" s="73">
        <v>20.97</v>
      </c>
      <c r="AU65" s="73">
        <v>22.25</v>
      </c>
      <c r="AV65" s="73">
        <v>30.5</v>
      </c>
      <c r="AW65" s="73">
        <v>22.47</v>
      </c>
      <c r="AX65" s="73">
        <v>27.5</v>
      </c>
      <c r="AY65" s="73">
        <v>20.46</v>
      </c>
      <c r="AZ65" s="73">
        <v>25.5</v>
      </c>
      <c r="BA65" s="73">
        <v>8.11</v>
      </c>
      <c r="BB65" s="73">
        <v>9.33</v>
      </c>
      <c r="BH65" s="25"/>
      <c r="BI65" s="25"/>
      <c r="BJ65" s="25"/>
      <c r="BK65" s="25"/>
      <c r="BL65" s="25"/>
      <c r="BM65" s="25"/>
      <c r="BN65" s="25"/>
      <c r="BO65" s="25"/>
      <c r="BP65" s="25"/>
      <c r="BQ65" s="25"/>
      <c r="BR65" s="25"/>
      <c r="BS65" s="25"/>
      <c r="BT65" s="25"/>
      <c r="BU65" s="25"/>
      <c r="BV65" s="25"/>
      <c r="BW65" s="25"/>
      <c r="BX65" s="25"/>
      <c r="BY65" s="25"/>
      <c r="BZ65" s="25"/>
    </row>
    <row r="66" spans="1:78" s="24" customFormat="1" x14ac:dyDescent="0.2">
      <c r="A66" s="71"/>
      <c r="B66" s="72" t="s">
        <v>24</v>
      </c>
      <c r="C66" s="73">
        <v>9.07</v>
      </c>
      <c r="D66" s="73">
        <v>9.33</v>
      </c>
      <c r="E66" s="73">
        <v>10.050000000000001</v>
      </c>
      <c r="F66" s="73">
        <v>10.210000000000001</v>
      </c>
      <c r="G66" s="73">
        <v>11.16</v>
      </c>
      <c r="H66" s="73">
        <v>11.83</v>
      </c>
      <c r="I66" s="73">
        <v>8.51</v>
      </c>
      <c r="J66" s="73">
        <v>8.5299999999999994</v>
      </c>
      <c r="K66" s="73">
        <v>9.19</v>
      </c>
      <c r="L66" s="73">
        <v>11.83</v>
      </c>
      <c r="M66" s="73">
        <v>8.74</v>
      </c>
      <c r="N66" s="73">
        <v>9.33</v>
      </c>
      <c r="O66" s="73">
        <v>9.9700000000000006</v>
      </c>
      <c r="P66" s="73">
        <v>10.210000000000001</v>
      </c>
      <c r="Q66" s="73">
        <v>11.16</v>
      </c>
      <c r="R66" s="73">
        <v>11.83</v>
      </c>
      <c r="S66" s="73">
        <v>16.23</v>
      </c>
      <c r="T66" s="73">
        <v>17.3</v>
      </c>
      <c r="U66" s="73">
        <v>16.739999999999998</v>
      </c>
      <c r="V66" s="73">
        <v>17.3</v>
      </c>
      <c r="W66" s="73">
        <v>9.44</v>
      </c>
      <c r="X66" s="73">
        <v>9.5</v>
      </c>
      <c r="Y66" s="73"/>
      <c r="Z66" s="73">
        <v>7.5</v>
      </c>
      <c r="AA66" s="73">
        <v>4.7300000000000004</v>
      </c>
      <c r="AB66" s="73">
        <v>4.99</v>
      </c>
      <c r="AC66" s="73"/>
      <c r="AD66" s="73"/>
      <c r="AE66" s="73">
        <v>10.28</v>
      </c>
      <c r="AF66" s="73">
        <v>11.33</v>
      </c>
      <c r="AG66" s="73"/>
      <c r="AH66" s="73"/>
      <c r="AI66" s="73"/>
      <c r="AJ66" s="73"/>
      <c r="AK66" s="73"/>
      <c r="AL66" s="73"/>
      <c r="AM66" s="73">
        <v>25.53</v>
      </c>
      <c r="AN66" s="73">
        <v>28.5</v>
      </c>
      <c r="AO66" s="73">
        <v>23.52</v>
      </c>
      <c r="AP66" s="73">
        <v>25.5</v>
      </c>
      <c r="AQ66" s="73">
        <v>20.16</v>
      </c>
      <c r="AR66" s="73">
        <v>23.5</v>
      </c>
      <c r="AS66" s="73">
        <v>19.84</v>
      </c>
      <c r="AT66" s="73">
        <v>20.97</v>
      </c>
      <c r="AU66" s="73">
        <v>24.14</v>
      </c>
      <c r="AV66" s="73">
        <v>30.5</v>
      </c>
      <c r="AW66" s="73">
        <v>22.57</v>
      </c>
      <c r="AX66" s="73">
        <v>27.5</v>
      </c>
      <c r="AY66" s="73">
        <v>20.59</v>
      </c>
      <c r="AZ66" s="73">
        <v>25.5</v>
      </c>
      <c r="BA66" s="73">
        <v>8.48</v>
      </c>
      <c r="BB66" s="73">
        <v>9.33</v>
      </c>
      <c r="BH66" s="25"/>
      <c r="BI66" s="25"/>
      <c r="BJ66" s="25"/>
      <c r="BK66" s="25"/>
      <c r="BL66" s="25"/>
      <c r="BM66" s="25"/>
      <c r="BN66" s="25"/>
      <c r="BO66" s="25"/>
      <c r="BP66" s="25"/>
      <c r="BQ66" s="25"/>
      <c r="BR66" s="25"/>
      <c r="BS66" s="25"/>
      <c r="BT66" s="25"/>
      <c r="BU66" s="25"/>
      <c r="BV66" s="25"/>
      <c r="BW66" s="25"/>
      <c r="BX66" s="25"/>
      <c r="BY66" s="25"/>
      <c r="BZ66" s="25"/>
    </row>
    <row r="67" spans="1:78" s="24" customFormat="1" x14ac:dyDescent="0.2">
      <c r="A67" s="71"/>
      <c r="B67" s="72" t="s">
        <v>25</v>
      </c>
      <c r="C67" s="73">
        <v>9.26</v>
      </c>
      <c r="D67" s="73">
        <v>9.33</v>
      </c>
      <c r="E67" s="73">
        <v>9.98</v>
      </c>
      <c r="F67" s="73">
        <v>10.210000000000001</v>
      </c>
      <c r="G67" s="73">
        <v>11.4</v>
      </c>
      <c r="H67" s="73">
        <v>11.83</v>
      </c>
      <c r="I67" s="73">
        <v>8.52</v>
      </c>
      <c r="J67" s="73">
        <v>8.5299999999999994</v>
      </c>
      <c r="K67" s="73">
        <v>9.2100000000000009</v>
      </c>
      <c r="L67" s="73">
        <v>11.83</v>
      </c>
      <c r="M67" s="73">
        <v>8.65</v>
      </c>
      <c r="N67" s="73">
        <v>9.33</v>
      </c>
      <c r="O67" s="73">
        <v>9.89</v>
      </c>
      <c r="P67" s="73">
        <v>10.210000000000001</v>
      </c>
      <c r="Q67" s="73">
        <v>10.92</v>
      </c>
      <c r="R67" s="73">
        <v>11.83</v>
      </c>
      <c r="S67" s="73">
        <v>16.260000000000002</v>
      </c>
      <c r="T67" s="73">
        <v>17.3</v>
      </c>
      <c r="U67" s="73">
        <v>16.739999999999998</v>
      </c>
      <c r="V67" s="73">
        <v>17.3</v>
      </c>
      <c r="W67" s="73">
        <v>9.33</v>
      </c>
      <c r="X67" s="73">
        <v>9.5</v>
      </c>
      <c r="Y67" s="73"/>
      <c r="Z67" s="73">
        <v>7.5</v>
      </c>
      <c r="AA67" s="73">
        <v>4.75</v>
      </c>
      <c r="AB67" s="73">
        <v>4.99</v>
      </c>
      <c r="AC67" s="73"/>
      <c r="AD67" s="73"/>
      <c r="AE67" s="73">
        <v>10.220000000000001</v>
      </c>
      <c r="AF67" s="73">
        <v>11.33</v>
      </c>
      <c r="AG67" s="73"/>
      <c r="AH67" s="73"/>
      <c r="AI67" s="73"/>
      <c r="AJ67" s="73"/>
      <c r="AK67" s="73"/>
      <c r="AL67" s="73"/>
      <c r="AM67" s="73">
        <v>25.28</v>
      </c>
      <c r="AN67" s="73">
        <v>28.5</v>
      </c>
      <c r="AO67" s="73">
        <v>23.32</v>
      </c>
      <c r="AP67" s="73">
        <v>25.5</v>
      </c>
      <c r="AQ67" s="73">
        <v>20.239999999999998</v>
      </c>
      <c r="AR67" s="73">
        <v>23.5</v>
      </c>
      <c r="AS67" s="73">
        <v>19.510000000000002</v>
      </c>
      <c r="AT67" s="73">
        <v>20.97</v>
      </c>
      <c r="AU67" s="73">
        <v>23.93</v>
      </c>
      <c r="AV67" s="73">
        <v>30.5</v>
      </c>
      <c r="AW67" s="73">
        <v>22.44</v>
      </c>
      <c r="AX67" s="73">
        <v>27.5</v>
      </c>
      <c r="AY67" s="73">
        <v>20.36</v>
      </c>
      <c r="AZ67" s="73">
        <v>25.5</v>
      </c>
      <c r="BA67" s="73">
        <v>8.6</v>
      </c>
      <c r="BB67" s="73">
        <v>9.33</v>
      </c>
      <c r="BH67" s="25"/>
      <c r="BI67" s="25"/>
      <c r="BJ67" s="25"/>
      <c r="BK67" s="25"/>
      <c r="BL67" s="25"/>
      <c r="BM67" s="25"/>
      <c r="BN67" s="25"/>
      <c r="BO67" s="25"/>
      <c r="BP67" s="25"/>
      <c r="BQ67" s="25"/>
      <c r="BR67" s="25"/>
      <c r="BS67" s="25"/>
      <c r="BT67" s="25"/>
      <c r="BU67" s="25"/>
      <c r="BV67" s="25"/>
      <c r="BW67" s="25"/>
      <c r="BX67" s="25"/>
      <c r="BY67" s="25"/>
      <c r="BZ67" s="25"/>
    </row>
    <row r="68" spans="1:78" s="24" customFormat="1" x14ac:dyDescent="0.2">
      <c r="A68" s="71"/>
      <c r="B68" s="72" t="s">
        <v>26</v>
      </c>
      <c r="C68" s="73">
        <v>8.9700000000000006</v>
      </c>
      <c r="D68" s="73">
        <v>9.33</v>
      </c>
      <c r="E68" s="73">
        <v>9.99</v>
      </c>
      <c r="F68" s="73">
        <v>10.210000000000001</v>
      </c>
      <c r="G68" s="73">
        <v>11.36</v>
      </c>
      <c r="H68" s="73">
        <v>11.83</v>
      </c>
      <c r="I68" s="73">
        <v>8.5</v>
      </c>
      <c r="J68" s="73">
        <v>8.5299999999999994</v>
      </c>
      <c r="K68" s="73">
        <v>8.98</v>
      </c>
      <c r="L68" s="73">
        <v>11.83</v>
      </c>
      <c r="M68" s="73">
        <v>8.7899999999999991</v>
      </c>
      <c r="N68" s="73">
        <v>9.33</v>
      </c>
      <c r="O68" s="73">
        <v>9.89</v>
      </c>
      <c r="P68" s="73">
        <v>10.210000000000001</v>
      </c>
      <c r="Q68" s="73">
        <v>11.1</v>
      </c>
      <c r="R68" s="73">
        <v>11.83</v>
      </c>
      <c r="S68" s="73">
        <v>16.260000000000002</v>
      </c>
      <c r="T68" s="73">
        <v>17.3</v>
      </c>
      <c r="U68" s="73">
        <v>16.77</v>
      </c>
      <c r="V68" s="73">
        <v>17.3</v>
      </c>
      <c r="W68" s="73">
        <v>9.42</v>
      </c>
      <c r="X68" s="73">
        <v>9.5</v>
      </c>
      <c r="Y68" s="73">
        <v>6.58</v>
      </c>
      <c r="Z68" s="73">
        <v>7.5</v>
      </c>
      <c r="AA68" s="73">
        <v>4.78</v>
      </c>
      <c r="AB68" s="73">
        <v>4.99</v>
      </c>
      <c r="AC68" s="73"/>
      <c r="AD68" s="73"/>
      <c r="AE68" s="73">
        <v>10.210000000000001</v>
      </c>
      <c r="AF68" s="73">
        <v>11.33</v>
      </c>
      <c r="AG68" s="73"/>
      <c r="AH68" s="73"/>
      <c r="AI68" s="73"/>
      <c r="AJ68" s="73"/>
      <c r="AK68" s="73"/>
      <c r="AL68" s="73"/>
      <c r="AM68" s="73">
        <v>24.65</v>
      </c>
      <c r="AN68" s="73">
        <v>28.5</v>
      </c>
      <c r="AO68" s="73">
        <v>23.3</v>
      </c>
      <c r="AP68" s="73">
        <v>25.5</v>
      </c>
      <c r="AQ68" s="73">
        <v>19.97</v>
      </c>
      <c r="AR68" s="73">
        <v>23.5</v>
      </c>
      <c r="AS68" s="73">
        <v>19.47</v>
      </c>
      <c r="AT68" s="73">
        <v>20.97</v>
      </c>
      <c r="AU68" s="73">
        <v>24.2</v>
      </c>
      <c r="AV68" s="73">
        <v>30.5</v>
      </c>
      <c r="AW68" s="73">
        <v>22.85</v>
      </c>
      <c r="AX68" s="73">
        <v>27.5</v>
      </c>
      <c r="AY68" s="73">
        <v>20.7</v>
      </c>
      <c r="AZ68" s="73">
        <v>25.5</v>
      </c>
      <c r="BA68" s="73">
        <v>8.0500000000000007</v>
      </c>
      <c r="BB68" s="73">
        <v>9.33</v>
      </c>
      <c r="BH68" s="25"/>
      <c r="BI68" s="25"/>
      <c r="BJ68" s="25"/>
      <c r="BK68" s="25"/>
      <c r="BL68" s="25"/>
      <c r="BM68" s="25"/>
      <c r="BN68" s="25"/>
      <c r="BO68" s="25"/>
      <c r="BP68" s="25"/>
      <c r="BQ68" s="25"/>
      <c r="BR68" s="25"/>
      <c r="BS68" s="25"/>
      <c r="BT68" s="25"/>
      <c r="BU68" s="25"/>
      <c r="BV68" s="25"/>
      <c r="BW68" s="25"/>
      <c r="BX68" s="25"/>
      <c r="BY68" s="25"/>
      <c r="BZ68" s="25"/>
    </row>
    <row r="69" spans="1:78" s="24" customFormat="1" x14ac:dyDescent="0.2">
      <c r="A69" s="71"/>
      <c r="B69" s="72" t="s">
        <v>27</v>
      </c>
      <c r="C69" s="73">
        <v>8.36</v>
      </c>
      <c r="D69" s="73">
        <v>9.33</v>
      </c>
      <c r="E69" s="73">
        <v>9.52</v>
      </c>
      <c r="F69" s="73">
        <v>10.210000000000001</v>
      </c>
      <c r="G69" s="73">
        <v>10.57</v>
      </c>
      <c r="H69" s="73">
        <v>11.83</v>
      </c>
      <c r="I69" s="73">
        <v>8.42</v>
      </c>
      <c r="J69" s="73">
        <v>8.5299999999999994</v>
      </c>
      <c r="K69" s="73">
        <v>8.56</v>
      </c>
      <c r="L69" s="73">
        <v>11.83</v>
      </c>
      <c r="M69" s="73">
        <v>8.68</v>
      </c>
      <c r="N69" s="73">
        <v>9.33</v>
      </c>
      <c r="O69" s="73">
        <v>9.93</v>
      </c>
      <c r="P69" s="73">
        <v>10.210000000000001</v>
      </c>
      <c r="Q69" s="73">
        <v>10.85</v>
      </c>
      <c r="R69" s="73">
        <v>11.83</v>
      </c>
      <c r="S69" s="73">
        <v>16.28</v>
      </c>
      <c r="T69" s="73">
        <v>17.3</v>
      </c>
      <c r="U69" s="73">
        <v>16.75</v>
      </c>
      <c r="V69" s="73">
        <v>17.3</v>
      </c>
      <c r="W69" s="73">
        <v>9.4499999999999993</v>
      </c>
      <c r="X69" s="73">
        <v>9.5</v>
      </c>
      <c r="Y69" s="73">
        <v>6.39</v>
      </c>
      <c r="Z69" s="73">
        <v>7.5</v>
      </c>
      <c r="AA69" s="73">
        <v>4.71</v>
      </c>
      <c r="AB69" s="73">
        <v>4.99</v>
      </c>
      <c r="AC69" s="73"/>
      <c r="AD69" s="73"/>
      <c r="AE69" s="73">
        <v>10.18</v>
      </c>
      <c r="AF69" s="73">
        <v>11.33</v>
      </c>
      <c r="AG69" s="73"/>
      <c r="AH69" s="73"/>
      <c r="AI69" s="73"/>
      <c r="AJ69" s="73"/>
      <c r="AK69" s="73"/>
      <c r="AL69" s="73"/>
      <c r="AM69" s="73">
        <v>25.01</v>
      </c>
      <c r="AN69" s="73">
        <v>28.5</v>
      </c>
      <c r="AO69" s="73">
        <v>23.37</v>
      </c>
      <c r="AP69" s="73">
        <v>25.5</v>
      </c>
      <c r="AQ69" s="73">
        <v>20.239999999999998</v>
      </c>
      <c r="AR69" s="73">
        <v>23.5</v>
      </c>
      <c r="AS69" s="73">
        <v>19.399999999999999</v>
      </c>
      <c r="AT69" s="73">
        <v>20.97</v>
      </c>
      <c r="AU69" s="73">
        <v>23.98</v>
      </c>
      <c r="AV69" s="73">
        <v>30.5</v>
      </c>
      <c r="AW69" s="73">
        <v>22.76</v>
      </c>
      <c r="AX69" s="73">
        <v>27.5</v>
      </c>
      <c r="AY69" s="73">
        <v>20.88</v>
      </c>
      <c r="AZ69" s="73">
        <v>25.5</v>
      </c>
      <c r="BA69" s="73">
        <v>8.2799999999999994</v>
      </c>
      <c r="BB69" s="73">
        <v>9.33</v>
      </c>
      <c r="BH69" s="25"/>
      <c r="BI69" s="25"/>
      <c r="BJ69" s="25"/>
      <c r="BK69" s="25"/>
      <c r="BL69" s="25"/>
      <c r="BM69" s="25"/>
      <c r="BN69" s="25"/>
      <c r="BO69" s="25"/>
      <c r="BP69" s="25"/>
      <c r="BQ69" s="25"/>
      <c r="BR69" s="25"/>
      <c r="BS69" s="25"/>
      <c r="BT69" s="25"/>
      <c r="BU69" s="25"/>
      <c r="BV69" s="25"/>
      <c r="BW69" s="25"/>
      <c r="BX69" s="25"/>
      <c r="BY69" s="25"/>
      <c r="BZ69" s="25"/>
    </row>
    <row r="70" spans="1:78" s="24" customFormat="1" x14ac:dyDescent="0.2">
      <c r="A70" s="71"/>
      <c r="B70" s="72" t="s">
        <v>0</v>
      </c>
      <c r="C70" s="73">
        <v>9.0399999999999991</v>
      </c>
      <c r="D70" s="73">
        <v>9.33</v>
      </c>
      <c r="E70" s="73">
        <v>8.9600000000000009</v>
      </c>
      <c r="F70" s="73">
        <v>10.210000000000001</v>
      </c>
      <c r="G70" s="73">
        <v>11.37</v>
      </c>
      <c r="H70" s="73">
        <v>11.83</v>
      </c>
      <c r="I70" s="73">
        <v>8.52</v>
      </c>
      <c r="J70" s="73">
        <v>8.5299999999999994</v>
      </c>
      <c r="K70" s="73">
        <v>8.5</v>
      </c>
      <c r="L70" s="73">
        <v>11.83</v>
      </c>
      <c r="M70" s="73">
        <v>8.7799999999999994</v>
      </c>
      <c r="N70" s="73">
        <v>9.33</v>
      </c>
      <c r="O70" s="73">
        <v>9.84</v>
      </c>
      <c r="P70" s="73">
        <v>10.210000000000001</v>
      </c>
      <c r="Q70" s="73">
        <v>11.01</v>
      </c>
      <c r="R70" s="73">
        <v>11.83</v>
      </c>
      <c r="S70" s="73">
        <v>16.28</v>
      </c>
      <c r="T70" s="73">
        <v>17.3</v>
      </c>
      <c r="U70" s="73">
        <v>16.690000000000001</v>
      </c>
      <c r="V70" s="73">
        <v>17.3</v>
      </c>
      <c r="W70" s="73">
        <v>9.44</v>
      </c>
      <c r="X70" s="73">
        <v>9.5</v>
      </c>
      <c r="Y70" s="73">
        <v>6.42</v>
      </c>
      <c r="Z70" s="73">
        <v>7.5</v>
      </c>
      <c r="AA70" s="73">
        <v>4.7</v>
      </c>
      <c r="AB70" s="73">
        <v>4.99</v>
      </c>
      <c r="AC70" s="73"/>
      <c r="AD70" s="73"/>
      <c r="AE70" s="73">
        <v>10.17</v>
      </c>
      <c r="AF70" s="73">
        <v>11.33</v>
      </c>
      <c r="AG70" s="73"/>
      <c r="AH70" s="73"/>
      <c r="AI70" s="73"/>
      <c r="AJ70" s="73"/>
      <c r="AK70" s="73"/>
      <c r="AL70" s="73"/>
      <c r="AM70" s="73">
        <v>25.18</v>
      </c>
      <c r="AN70" s="73">
        <v>28.5</v>
      </c>
      <c r="AO70" s="73">
        <v>23.35</v>
      </c>
      <c r="AP70" s="73">
        <v>25.5</v>
      </c>
      <c r="AQ70" s="73">
        <v>20.100000000000001</v>
      </c>
      <c r="AR70" s="73">
        <v>23.5</v>
      </c>
      <c r="AS70" s="73">
        <v>19.190000000000001</v>
      </c>
      <c r="AT70" s="73">
        <v>20.97</v>
      </c>
      <c r="AU70" s="73">
        <v>23.39</v>
      </c>
      <c r="AV70" s="73">
        <v>30.5</v>
      </c>
      <c r="AW70" s="73">
        <v>22.7</v>
      </c>
      <c r="AX70" s="73">
        <v>27.5</v>
      </c>
      <c r="AY70" s="73">
        <v>20.8</v>
      </c>
      <c r="AZ70" s="73">
        <v>25.5</v>
      </c>
      <c r="BA70" s="73">
        <v>8.44</v>
      </c>
      <c r="BB70" s="73">
        <v>9.33</v>
      </c>
      <c r="BH70" s="25"/>
      <c r="BI70" s="25"/>
      <c r="BJ70" s="25"/>
      <c r="BK70" s="25"/>
      <c r="BL70" s="25"/>
      <c r="BM70" s="25"/>
      <c r="BN70" s="25"/>
      <c r="BO70" s="25"/>
      <c r="BP70" s="25"/>
      <c r="BQ70" s="25"/>
      <c r="BR70" s="25"/>
      <c r="BS70" s="25"/>
      <c r="BT70" s="25"/>
      <c r="BU70" s="25"/>
      <c r="BV70" s="25"/>
      <c r="BW70" s="25"/>
      <c r="BX70" s="25"/>
      <c r="BY70" s="25"/>
      <c r="BZ70" s="25"/>
    </row>
    <row r="71" spans="1:78" s="106" customFormat="1" x14ac:dyDescent="0.2">
      <c r="A71" s="151"/>
      <c r="B71" s="152"/>
      <c r="C71" s="153"/>
      <c r="D71" s="153"/>
      <c r="E71" s="153"/>
      <c r="F71" s="153"/>
      <c r="G71" s="153"/>
      <c r="H71" s="153"/>
      <c r="I71" s="153"/>
      <c r="J71" s="153"/>
      <c r="K71" s="153"/>
      <c r="L71" s="153"/>
      <c r="M71" s="153"/>
      <c r="N71" s="153"/>
      <c r="O71" s="153"/>
      <c r="P71" s="153"/>
      <c r="Q71" s="153"/>
      <c r="R71" s="153"/>
      <c r="S71" s="153"/>
      <c r="T71" s="153"/>
      <c r="U71" s="153"/>
      <c r="V71" s="153"/>
      <c r="W71" s="153"/>
      <c r="X71" s="153"/>
      <c r="Y71" s="153"/>
      <c r="Z71" s="153"/>
      <c r="AA71" s="153"/>
      <c r="AB71" s="153"/>
      <c r="AC71" s="153"/>
      <c r="AD71" s="153"/>
      <c r="AE71" s="153"/>
      <c r="AF71" s="153"/>
      <c r="AG71" s="153"/>
      <c r="AH71" s="153"/>
      <c r="AI71" s="153"/>
      <c r="AJ71" s="153"/>
      <c r="AK71" s="153"/>
      <c r="AL71" s="153"/>
      <c r="AM71" s="153"/>
      <c r="AN71" s="153"/>
      <c r="AO71" s="153"/>
      <c r="AP71" s="153"/>
      <c r="AQ71" s="153"/>
      <c r="AR71" s="153"/>
      <c r="AS71" s="153"/>
      <c r="AT71" s="153"/>
      <c r="AU71" s="153"/>
      <c r="AV71" s="153"/>
      <c r="AW71" s="153"/>
      <c r="AX71" s="153"/>
      <c r="AY71" s="153"/>
      <c r="AZ71" s="153"/>
      <c r="BA71" s="153"/>
      <c r="BB71" s="153"/>
      <c r="BH71" s="154"/>
      <c r="BI71" s="154"/>
      <c r="BJ71" s="154"/>
      <c r="BK71" s="154"/>
      <c r="BL71" s="154"/>
      <c r="BM71" s="154"/>
      <c r="BN71" s="154"/>
      <c r="BO71" s="154"/>
      <c r="BP71" s="154"/>
      <c r="BQ71" s="154"/>
      <c r="BR71" s="154"/>
      <c r="BS71" s="154"/>
      <c r="BT71" s="154"/>
      <c r="BU71" s="154"/>
      <c r="BV71" s="154"/>
      <c r="BW71" s="154"/>
      <c r="BX71" s="154"/>
      <c r="BY71" s="154"/>
      <c r="BZ71" s="154"/>
    </row>
    <row r="72" spans="1:78" s="24" customFormat="1" x14ac:dyDescent="0.2">
      <c r="A72" s="71">
        <v>2020</v>
      </c>
      <c r="B72" s="72" t="s">
        <v>28</v>
      </c>
      <c r="C72" s="73">
        <v>9.14</v>
      </c>
      <c r="D72" s="73">
        <v>9.33</v>
      </c>
      <c r="E72" s="73">
        <v>9.92</v>
      </c>
      <c r="F72" s="73">
        <v>10.210000000000001</v>
      </c>
      <c r="G72" s="73">
        <v>10.88</v>
      </c>
      <c r="H72" s="73">
        <v>11.83</v>
      </c>
      <c r="I72" s="73">
        <v>8.48</v>
      </c>
      <c r="J72" s="73">
        <v>8.5299999999999994</v>
      </c>
      <c r="K72" s="73">
        <v>8.67</v>
      </c>
      <c r="L72" s="73">
        <v>11.83</v>
      </c>
      <c r="M72" s="73">
        <v>8.68</v>
      </c>
      <c r="N72" s="73">
        <v>9.33</v>
      </c>
      <c r="O72" s="73">
        <v>9.7799999999999994</v>
      </c>
      <c r="P72" s="73">
        <v>10.210000000000001</v>
      </c>
      <c r="Q72" s="73">
        <v>10.95</v>
      </c>
      <c r="R72" s="73">
        <v>11.83</v>
      </c>
      <c r="S72" s="73">
        <v>16.27</v>
      </c>
      <c r="T72" s="73">
        <v>17.3</v>
      </c>
      <c r="U72" s="73">
        <v>16.739999999999998</v>
      </c>
      <c r="V72" s="73">
        <v>17.3</v>
      </c>
      <c r="W72" s="73">
        <v>9.4600000000000009</v>
      </c>
      <c r="X72" s="73">
        <v>9.5</v>
      </c>
      <c r="Y72" s="73">
        <v>6.51</v>
      </c>
      <c r="Z72" s="73">
        <v>7.5</v>
      </c>
      <c r="AA72" s="73">
        <v>4.74</v>
      </c>
      <c r="AB72" s="73">
        <v>4.99</v>
      </c>
      <c r="AC72" s="73"/>
      <c r="AD72" s="73"/>
      <c r="AE72" s="73">
        <v>10.14</v>
      </c>
      <c r="AF72" s="73">
        <v>11.33</v>
      </c>
      <c r="AG72" s="73"/>
      <c r="AH72" s="73"/>
      <c r="AI72" s="73"/>
      <c r="AJ72" s="73"/>
      <c r="AK72" s="73"/>
      <c r="AL72" s="73"/>
      <c r="AM72" s="73">
        <v>25</v>
      </c>
      <c r="AN72" s="73">
        <v>28.5</v>
      </c>
      <c r="AO72" s="73">
        <v>23.41</v>
      </c>
      <c r="AP72" s="73">
        <v>25.5</v>
      </c>
      <c r="AQ72" s="73">
        <v>20.14</v>
      </c>
      <c r="AR72" s="73">
        <v>23.5</v>
      </c>
      <c r="AS72" s="73">
        <v>19.260000000000002</v>
      </c>
      <c r="AT72" s="73">
        <v>20.97</v>
      </c>
      <c r="AU72" s="73">
        <v>22.6</v>
      </c>
      <c r="AV72" s="73">
        <v>30.5</v>
      </c>
      <c r="AW72" s="73">
        <v>22.66</v>
      </c>
      <c r="AX72" s="73">
        <v>27.5</v>
      </c>
      <c r="AY72" s="73">
        <v>20.84</v>
      </c>
      <c r="AZ72" s="73">
        <v>25.5</v>
      </c>
      <c r="BA72" s="73">
        <v>8.51</v>
      </c>
      <c r="BB72" s="73">
        <v>9.33</v>
      </c>
      <c r="BH72" s="25"/>
      <c r="BI72" s="25"/>
      <c r="BJ72" s="25"/>
      <c r="BK72" s="25"/>
      <c r="BL72" s="25"/>
      <c r="BM72" s="25"/>
      <c r="BN72" s="25"/>
      <c r="BO72" s="25"/>
      <c r="BP72" s="25"/>
      <c r="BQ72" s="25"/>
      <c r="BR72" s="25"/>
      <c r="BS72" s="25"/>
      <c r="BT72" s="25"/>
      <c r="BU72" s="25"/>
      <c r="BV72" s="25"/>
      <c r="BW72" s="25"/>
      <c r="BX72" s="25"/>
      <c r="BY72" s="25"/>
      <c r="BZ72" s="25"/>
    </row>
    <row r="73" spans="1:78" s="24" customFormat="1" x14ac:dyDescent="0.2">
      <c r="A73" s="71"/>
      <c r="B73" s="72" t="s">
        <v>29</v>
      </c>
      <c r="C73" s="73">
        <v>9.19</v>
      </c>
      <c r="D73" s="73">
        <v>9.33</v>
      </c>
      <c r="E73" s="73">
        <v>9.9700000000000006</v>
      </c>
      <c r="F73" s="73">
        <v>10.210000000000001</v>
      </c>
      <c r="G73" s="73">
        <v>11.49</v>
      </c>
      <c r="H73" s="73">
        <v>11.83</v>
      </c>
      <c r="I73" s="73">
        <v>8.52</v>
      </c>
      <c r="J73" s="73">
        <v>8.5299999999999994</v>
      </c>
      <c r="K73" s="73">
        <v>8.93</v>
      </c>
      <c r="L73" s="73">
        <v>11.83</v>
      </c>
      <c r="M73" s="73">
        <v>8.81</v>
      </c>
      <c r="N73" s="73">
        <v>9.33</v>
      </c>
      <c r="O73" s="73">
        <v>9.83</v>
      </c>
      <c r="P73" s="73">
        <v>10.210000000000001</v>
      </c>
      <c r="Q73" s="73">
        <v>10.96</v>
      </c>
      <c r="R73" s="73">
        <v>11.83</v>
      </c>
      <c r="S73" s="73">
        <v>16.41</v>
      </c>
      <c r="T73" s="73">
        <v>17.3</v>
      </c>
      <c r="U73" s="73">
        <v>16.77</v>
      </c>
      <c r="V73" s="73">
        <v>17.3</v>
      </c>
      <c r="W73" s="73">
        <v>9.48</v>
      </c>
      <c r="X73" s="73">
        <v>9.5</v>
      </c>
      <c r="Y73" s="73">
        <v>6.35</v>
      </c>
      <c r="Z73" s="73">
        <v>7.5</v>
      </c>
      <c r="AA73" s="73">
        <v>4.78</v>
      </c>
      <c r="AB73" s="73">
        <v>4.99</v>
      </c>
      <c r="AC73" s="73"/>
      <c r="AD73" s="73">
        <v>4.99</v>
      </c>
      <c r="AE73" s="73">
        <v>10.29</v>
      </c>
      <c r="AF73" s="73">
        <v>11.33</v>
      </c>
      <c r="AG73" s="73"/>
      <c r="AH73" s="73"/>
      <c r="AI73" s="73"/>
      <c r="AJ73" s="73"/>
      <c r="AK73" s="73"/>
      <c r="AL73" s="73"/>
      <c r="AM73" s="73">
        <v>25.2</v>
      </c>
      <c r="AN73" s="73">
        <v>28.5</v>
      </c>
      <c r="AO73" s="73">
        <v>23.33</v>
      </c>
      <c r="AP73" s="73">
        <v>25.5</v>
      </c>
      <c r="AQ73" s="73">
        <v>20.29</v>
      </c>
      <c r="AR73" s="73">
        <v>23.5</v>
      </c>
      <c r="AS73" s="73">
        <v>19.46</v>
      </c>
      <c r="AT73" s="73">
        <v>20.97</v>
      </c>
      <c r="AU73" s="73">
        <v>24.1</v>
      </c>
      <c r="AV73" s="73">
        <v>30.5</v>
      </c>
      <c r="AW73" s="73">
        <v>22.32</v>
      </c>
      <c r="AX73" s="73">
        <v>27.5</v>
      </c>
      <c r="AY73" s="73">
        <v>20.29</v>
      </c>
      <c r="AZ73" s="73">
        <v>25.5</v>
      </c>
      <c r="BA73" s="73">
        <v>8.32</v>
      </c>
      <c r="BB73" s="73">
        <v>9.33</v>
      </c>
      <c r="BH73" s="25"/>
      <c r="BI73" s="25"/>
      <c r="BJ73" s="25"/>
      <c r="BK73" s="25"/>
      <c r="BL73" s="25"/>
      <c r="BM73" s="25"/>
      <c r="BN73" s="25"/>
      <c r="BO73" s="25"/>
      <c r="BP73" s="25"/>
      <c r="BQ73" s="25"/>
      <c r="BR73" s="25"/>
      <c r="BS73" s="25"/>
      <c r="BT73" s="25"/>
      <c r="BU73" s="25"/>
      <c r="BV73" s="25"/>
      <c r="BW73" s="25"/>
      <c r="BX73" s="25"/>
      <c r="BY73" s="25"/>
      <c r="BZ73" s="25"/>
    </row>
    <row r="74" spans="1:78" s="24" customFormat="1" x14ac:dyDescent="0.2">
      <c r="A74" s="71"/>
      <c r="B74" s="72" t="s">
        <v>30</v>
      </c>
      <c r="C74" s="73">
        <v>8.98</v>
      </c>
      <c r="D74" s="73">
        <v>9.33</v>
      </c>
      <c r="E74" s="73">
        <v>9.7200000000000006</v>
      </c>
      <c r="F74" s="73">
        <v>10.210000000000001</v>
      </c>
      <c r="G74" s="73">
        <v>10.32</v>
      </c>
      <c r="H74" s="73">
        <v>11.83</v>
      </c>
      <c r="I74" s="73">
        <v>8.5299999999999994</v>
      </c>
      <c r="J74" s="73">
        <v>8.5299999999999994</v>
      </c>
      <c r="K74" s="73">
        <v>8.83</v>
      </c>
      <c r="L74" s="73">
        <v>11.83</v>
      </c>
      <c r="M74" s="73">
        <v>8.77</v>
      </c>
      <c r="N74" s="73">
        <v>9.33</v>
      </c>
      <c r="O74" s="73">
        <v>9.86</v>
      </c>
      <c r="P74" s="73">
        <v>10.210000000000001</v>
      </c>
      <c r="Q74" s="73">
        <v>10.9</v>
      </c>
      <c r="R74" s="73">
        <v>11.83</v>
      </c>
      <c r="S74" s="73">
        <v>16.55</v>
      </c>
      <c r="T74" s="73">
        <v>17.3</v>
      </c>
      <c r="U74" s="73">
        <v>16.78</v>
      </c>
      <c r="V74" s="73">
        <v>17.3</v>
      </c>
      <c r="W74" s="73">
        <v>9.26</v>
      </c>
      <c r="X74" s="73">
        <v>9.5</v>
      </c>
      <c r="Y74" s="73">
        <v>7.45</v>
      </c>
      <c r="Z74" s="73">
        <v>7.5</v>
      </c>
      <c r="AA74" s="73">
        <v>4.6900000000000004</v>
      </c>
      <c r="AB74" s="73">
        <v>4.99</v>
      </c>
      <c r="AC74" s="73"/>
      <c r="AD74" s="73">
        <v>4.99</v>
      </c>
      <c r="AE74" s="73">
        <v>10.18</v>
      </c>
      <c r="AF74" s="73">
        <v>11.33</v>
      </c>
      <c r="AG74" s="73"/>
      <c r="AH74" s="73"/>
      <c r="AI74" s="73"/>
      <c r="AJ74" s="73"/>
      <c r="AK74" s="73"/>
      <c r="AL74" s="73"/>
      <c r="AM74" s="73">
        <v>25.29</v>
      </c>
      <c r="AN74" s="73">
        <v>28.5</v>
      </c>
      <c r="AO74" s="73">
        <v>23.19</v>
      </c>
      <c r="AP74" s="73">
        <v>25.5</v>
      </c>
      <c r="AQ74" s="73">
        <v>20.12</v>
      </c>
      <c r="AR74" s="73">
        <v>23.5</v>
      </c>
      <c r="AS74" s="73">
        <v>19.2</v>
      </c>
      <c r="AT74" s="73">
        <v>20.97</v>
      </c>
      <c r="AU74" s="73">
        <v>23.72</v>
      </c>
      <c r="AV74" s="73">
        <v>30.5</v>
      </c>
      <c r="AW74" s="73">
        <v>22.72</v>
      </c>
      <c r="AX74" s="73">
        <v>27.5</v>
      </c>
      <c r="AY74" s="73">
        <v>20.54</v>
      </c>
      <c r="AZ74" s="73">
        <v>25.5</v>
      </c>
      <c r="BA74" s="73">
        <v>7.95</v>
      </c>
      <c r="BB74" s="73">
        <v>9.33</v>
      </c>
      <c r="BH74" s="25"/>
      <c r="BI74" s="25"/>
      <c r="BJ74" s="25"/>
      <c r="BK74" s="25"/>
      <c r="BL74" s="25"/>
      <c r="BM74" s="25"/>
      <c r="BN74" s="25"/>
      <c r="BO74" s="25"/>
      <c r="BP74" s="25"/>
      <c r="BQ74" s="25"/>
      <c r="BR74" s="25"/>
      <c r="BS74" s="25"/>
      <c r="BT74" s="25"/>
      <c r="BU74" s="25"/>
      <c r="BV74" s="25"/>
      <c r="BW74" s="25"/>
      <c r="BX74" s="25"/>
      <c r="BY74" s="25"/>
      <c r="BZ74" s="25"/>
    </row>
    <row r="75" spans="1:78" s="24" customFormat="1" x14ac:dyDescent="0.2">
      <c r="A75" s="71"/>
      <c r="B75" s="72" t="s">
        <v>31</v>
      </c>
      <c r="C75" s="73">
        <v>8.84</v>
      </c>
      <c r="D75" s="73">
        <v>9.33</v>
      </c>
      <c r="E75" s="73">
        <v>10.07</v>
      </c>
      <c r="F75" s="73">
        <v>10.210000000000001</v>
      </c>
      <c r="G75" s="73">
        <v>11.4</v>
      </c>
      <c r="H75" s="73">
        <v>11.83</v>
      </c>
      <c r="I75" s="73">
        <v>8.17</v>
      </c>
      <c r="J75" s="73">
        <v>8.5299999999999994</v>
      </c>
      <c r="K75" s="73">
        <v>8.74</v>
      </c>
      <c r="L75" s="73">
        <v>11.83</v>
      </c>
      <c r="M75" s="73">
        <v>8.4</v>
      </c>
      <c r="N75" s="73">
        <v>9.33</v>
      </c>
      <c r="O75" s="73">
        <v>9.81</v>
      </c>
      <c r="P75" s="73">
        <v>10.210000000000001</v>
      </c>
      <c r="Q75" s="73">
        <v>10.98</v>
      </c>
      <c r="R75" s="73">
        <v>11.83</v>
      </c>
      <c r="S75" s="73">
        <v>16.54</v>
      </c>
      <c r="T75" s="73">
        <v>17.3</v>
      </c>
      <c r="U75" s="73">
        <v>16.75</v>
      </c>
      <c r="V75" s="73">
        <v>17.3</v>
      </c>
      <c r="W75" s="73">
        <v>9.43</v>
      </c>
      <c r="X75" s="73">
        <v>9.5</v>
      </c>
      <c r="Y75" s="73">
        <v>7.5</v>
      </c>
      <c r="Z75" s="73">
        <v>7.5</v>
      </c>
      <c r="AA75" s="73">
        <v>4.7699999999999996</v>
      </c>
      <c r="AB75" s="73">
        <v>4.99</v>
      </c>
      <c r="AC75" s="73"/>
      <c r="AD75" s="73">
        <v>4.99</v>
      </c>
      <c r="AE75" s="73">
        <v>10.38</v>
      </c>
      <c r="AF75" s="73">
        <v>11.33</v>
      </c>
      <c r="AG75" s="73"/>
      <c r="AH75" s="73"/>
      <c r="AI75" s="73"/>
      <c r="AJ75" s="73"/>
      <c r="AK75" s="73"/>
      <c r="AL75" s="73"/>
      <c r="AM75" s="73">
        <v>25.57</v>
      </c>
      <c r="AN75" s="73">
        <v>28.5</v>
      </c>
      <c r="AO75" s="73">
        <v>23.1</v>
      </c>
      <c r="AP75" s="73">
        <v>25.5</v>
      </c>
      <c r="AQ75" s="73">
        <v>20.12</v>
      </c>
      <c r="AR75" s="73">
        <v>23.5</v>
      </c>
      <c r="AS75" s="73">
        <v>19.329999999999998</v>
      </c>
      <c r="AT75" s="73">
        <v>20.97</v>
      </c>
      <c r="AU75" s="73">
        <v>22.82</v>
      </c>
      <c r="AV75" s="73">
        <v>30.5</v>
      </c>
      <c r="AW75" s="73">
        <v>22.72</v>
      </c>
      <c r="AX75" s="73">
        <v>27.5</v>
      </c>
      <c r="AY75" s="73">
        <v>20.63</v>
      </c>
      <c r="AZ75" s="73">
        <v>25.5</v>
      </c>
      <c r="BA75" s="73">
        <v>8.44</v>
      </c>
      <c r="BB75" s="73">
        <v>9.33</v>
      </c>
      <c r="BH75" s="25"/>
      <c r="BI75" s="25"/>
      <c r="BJ75" s="25"/>
      <c r="BK75" s="25"/>
      <c r="BL75" s="25"/>
      <c r="BM75" s="25"/>
      <c r="BN75" s="25"/>
      <c r="BO75" s="25"/>
      <c r="BP75" s="25"/>
      <c r="BQ75" s="25"/>
      <c r="BR75" s="25"/>
      <c r="BS75" s="25"/>
      <c r="BT75" s="25"/>
      <c r="BU75" s="25"/>
      <c r="BV75" s="25"/>
      <c r="BW75" s="25"/>
      <c r="BX75" s="25"/>
      <c r="BY75" s="25"/>
      <c r="BZ75" s="25"/>
    </row>
    <row r="76" spans="1:78" s="24" customFormat="1" x14ac:dyDescent="0.2">
      <c r="A76" s="71"/>
      <c r="B76" s="72" t="s">
        <v>32</v>
      </c>
      <c r="C76" s="73">
        <v>8.86</v>
      </c>
      <c r="D76" s="73">
        <v>9.33</v>
      </c>
      <c r="E76" s="73">
        <v>9.7200000000000006</v>
      </c>
      <c r="F76" s="73">
        <v>10.210000000000001</v>
      </c>
      <c r="G76" s="73">
        <v>10.07</v>
      </c>
      <c r="H76" s="73">
        <v>11.83</v>
      </c>
      <c r="I76" s="73">
        <v>8.52</v>
      </c>
      <c r="J76" s="73">
        <v>8.5299999999999994</v>
      </c>
      <c r="K76" s="73">
        <v>9.06</v>
      </c>
      <c r="L76" s="73">
        <v>11.83</v>
      </c>
      <c r="M76" s="73">
        <v>8.98</v>
      </c>
      <c r="N76" s="73">
        <v>9.33</v>
      </c>
      <c r="O76" s="73">
        <v>9.7899999999999991</v>
      </c>
      <c r="P76" s="73">
        <v>10.210000000000001</v>
      </c>
      <c r="Q76" s="73">
        <v>10.86</v>
      </c>
      <c r="R76" s="73">
        <v>11.83</v>
      </c>
      <c r="S76" s="73">
        <v>16.54</v>
      </c>
      <c r="T76" s="73">
        <v>17.3</v>
      </c>
      <c r="U76" s="73">
        <v>16.809999999999999</v>
      </c>
      <c r="V76" s="73">
        <v>17.3</v>
      </c>
      <c r="W76" s="73">
        <v>9.5</v>
      </c>
      <c r="X76" s="73">
        <v>9.5</v>
      </c>
      <c r="Y76" s="73">
        <v>7.5</v>
      </c>
      <c r="Z76" s="73">
        <v>7.5</v>
      </c>
      <c r="AA76" s="73">
        <v>4.6500000000000004</v>
      </c>
      <c r="AB76" s="73">
        <v>4.99</v>
      </c>
      <c r="AC76" s="73"/>
      <c r="AD76" s="73">
        <v>4.99</v>
      </c>
      <c r="AE76" s="73">
        <v>10.06</v>
      </c>
      <c r="AF76" s="73">
        <v>11.33</v>
      </c>
      <c r="AG76" s="73"/>
      <c r="AH76" s="73"/>
      <c r="AI76" s="73"/>
      <c r="AJ76" s="73"/>
      <c r="AK76" s="73"/>
      <c r="AL76" s="73"/>
      <c r="AM76" s="73">
        <v>23.98</v>
      </c>
      <c r="AN76" s="73">
        <v>28.5</v>
      </c>
      <c r="AO76" s="73">
        <v>21.84</v>
      </c>
      <c r="AP76" s="73">
        <v>25.5</v>
      </c>
      <c r="AQ76" s="73">
        <v>20.63</v>
      </c>
      <c r="AR76" s="73">
        <v>23.5</v>
      </c>
      <c r="AS76" s="73">
        <v>19.239999999999998</v>
      </c>
      <c r="AT76" s="73">
        <v>20.97</v>
      </c>
      <c r="AU76" s="73">
        <v>22.69</v>
      </c>
      <c r="AV76" s="73">
        <v>30.5</v>
      </c>
      <c r="AW76" s="73">
        <v>22.69</v>
      </c>
      <c r="AX76" s="73">
        <v>27.5</v>
      </c>
      <c r="AY76" s="73">
        <v>19.78</v>
      </c>
      <c r="AZ76" s="73">
        <v>25.5</v>
      </c>
      <c r="BA76" s="73">
        <v>8.9499999999999993</v>
      </c>
      <c r="BB76" s="73">
        <v>9.33</v>
      </c>
      <c r="BH76" s="25"/>
      <c r="BI76" s="25"/>
      <c r="BJ76" s="25"/>
      <c r="BK76" s="25"/>
      <c r="BL76" s="25"/>
      <c r="BM76" s="25"/>
      <c r="BN76" s="25"/>
      <c r="BO76" s="25"/>
      <c r="BP76" s="25"/>
      <c r="BQ76" s="25"/>
      <c r="BR76" s="25"/>
      <c r="BS76" s="25"/>
      <c r="BT76" s="25"/>
      <c r="BU76" s="25"/>
      <c r="BV76" s="25"/>
      <c r="BW76" s="25"/>
      <c r="BX76" s="25"/>
      <c r="BY76" s="25"/>
      <c r="BZ76" s="25"/>
    </row>
    <row r="77" spans="1:78" s="24" customFormat="1" x14ac:dyDescent="0.2">
      <c r="A77" s="71"/>
      <c r="B77" s="72" t="s">
        <v>33</v>
      </c>
      <c r="C77" s="73">
        <v>8.0500000000000007</v>
      </c>
      <c r="D77" s="73">
        <v>9.33</v>
      </c>
      <c r="E77" s="73">
        <v>9.9499999999999993</v>
      </c>
      <c r="F77" s="73">
        <v>10.210000000000001</v>
      </c>
      <c r="G77" s="73">
        <v>10.79</v>
      </c>
      <c r="H77" s="73">
        <v>11.83</v>
      </c>
      <c r="I77" s="73">
        <v>8.52</v>
      </c>
      <c r="J77" s="73">
        <v>8.5299999999999994</v>
      </c>
      <c r="K77" s="73">
        <v>8.9600000000000009</v>
      </c>
      <c r="L77" s="73">
        <v>11.83</v>
      </c>
      <c r="M77" s="73">
        <v>9.1</v>
      </c>
      <c r="N77" s="73">
        <v>9.33</v>
      </c>
      <c r="O77" s="73">
        <v>10</v>
      </c>
      <c r="P77" s="73">
        <v>10.210000000000001</v>
      </c>
      <c r="Q77" s="73">
        <v>10.91</v>
      </c>
      <c r="R77" s="73">
        <v>11.83</v>
      </c>
      <c r="S77" s="73">
        <v>17</v>
      </c>
      <c r="T77" s="73">
        <v>17.3</v>
      </c>
      <c r="U77" s="73">
        <v>16.59</v>
      </c>
      <c r="V77" s="73">
        <v>17.3</v>
      </c>
      <c r="W77" s="73">
        <v>9.49</v>
      </c>
      <c r="X77" s="73">
        <v>9.5</v>
      </c>
      <c r="Y77" s="73">
        <v>7.49</v>
      </c>
      <c r="Z77" s="73">
        <v>7.5</v>
      </c>
      <c r="AA77" s="73">
        <v>4.7</v>
      </c>
      <c r="AB77" s="73">
        <v>4.99</v>
      </c>
      <c r="AC77" s="73"/>
      <c r="AD77" s="73">
        <v>4.99</v>
      </c>
      <c r="AE77" s="73">
        <v>10.3</v>
      </c>
      <c r="AF77" s="73">
        <v>11.33</v>
      </c>
      <c r="AG77" s="73"/>
      <c r="AH77" s="73"/>
      <c r="AI77" s="73"/>
      <c r="AJ77" s="73"/>
      <c r="AK77" s="73"/>
      <c r="AL77" s="73"/>
      <c r="AM77" s="73">
        <v>21.9</v>
      </c>
      <c r="AN77" s="73">
        <v>28.5</v>
      </c>
      <c r="AO77" s="73">
        <v>22.43</v>
      </c>
      <c r="AP77" s="73">
        <v>25.5</v>
      </c>
      <c r="AQ77" s="73">
        <v>20.6</v>
      </c>
      <c r="AR77" s="73">
        <v>23.5</v>
      </c>
      <c r="AS77" s="73">
        <v>19.170000000000002</v>
      </c>
      <c r="AT77" s="73">
        <v>20.97</v>
      </c>
      <c r="AU77" s="73">
        <v>21.79</v>
      </c>
      <c r="AV77" s="73">
        <v>30.5</v>
      </c>
      <c r="AW77" s="73">
        <v>21.65</v>
      </c>
      <c r="AX77" s="73">
        <v>27.5</v>
      </c>
      <c r="AY77" s="73">
        <v>20.260000000000002</v>
      </c>
      <c r="AZ77" s="73">
        <v>25.5</v>
      </c>
      <c r="BA77" s="73">
        <v>8.9499999999999993</v>
      </c>
      <c r="BB77" s="73">
        <v>9.33</v>
      </c>
      <c r="BH77" s="25"/>
      <c r="BI77" s="25"/>
      <c r="BJ77" s="25"/>
      <c r="BK77" s="25"/>
      <c r="BL77" s="25"/>
      <c r="BM77" s="25"/>
      <c r="BN77" s="25"/>
      <c r="BO77" s="25"/>
      <c r="BP77" s="25"/>
      <c r="BQ77" s="25"/>
      <c r="BR77" s="25"/>
      <c r="BS77" s="25"/>
      <c r="BT77" s="25"/>
      <c r="BU77" s="25"/>
      <c r="BV77" s="25"/>
      <c r="BW77" s="25"/>
      <c r="BX77" s="25"/>
      <c r="BY77" s="25"/>
      <c r="BZ77" s="25"/>
    </row>
    <row r="78" spans="1:78" s="24" customFormat="1" x14ac:dyDescent="0.2">
      <c r="A78" s="71"/>
      <c r="B78" s="72" t="s">
        <v>34</v>
      </c>
      <c r="C78" s="73">
        <v>9.08</v>
      </c>
      <c r="D78" s="73">
        <v>9.33</v>
      </c>
      <c r="E78" s="73">
        <v>9.5</v>
      </c>
      <c r="F78" s="73">
        <v>10.210000000000001</v>
      </c>
      <c r="G78" s="73">
        <v>11.46</v>
      </c>
      <c r="H78" s="73">
        <v>11.83</v>
      </c>
      <c r="I78" s="73">
        <v>8.34</v>
      </c>
      <c r="J78" s="73">
        <v>8.5299999999999994</v>
      </c>
      <c r="K78" s="73">
        <v>9.24</v>
      </c>
      <c r="L78" s="73">
        <v>11.83</v>
      </c>
      <c r="M78" s="73">
        <v>9.1199999999999992</v>
      </c>
      <c r="N78" s="73">
        <v>9.33</v>
      </c>
      <c r="O78" s="73">
        <v>9.65</v>
      </c>
      <c r="P78" s="73">
        <v>10.210000000000001</v>
      </c>
      <c r="Q78" s="73">
        <v>10.84</v>
      </c>
      <c r="R78" s="73">
        <v>11.83</v>
      </c>
      <c r="S78" s="73">
        <v>16.57</v>
      </c>
      <c r="T78" s="73">
        <v>17.3</v>
      </c>
      <c r="U78" s="73">
        <v>16.78</v>
      </c>
      <c r="V78" s="73">
        <v>17.3</v>
      </c>
      <c r="W78" s="73">
        <v>9.3800000000000008</v>
      </c>
      <c r="X78" s="73">
        <v>9.5</v>
      </c>
      <c r="Y78" s="73">
        <v>7.3</v>
      </c>
      <c r="Z78" s="73">
        <v>7.5</v>
      </c>
      <c r="AA78" s="73">
        <v>4.83</v>
      </c>
      <c r="AB78" s="73">
        <v>4.99</v>
      </c>
      <c r="AC78" s="73"/>
      <c r="AD78" s="73">
        <v>4.99</v>
      </c>
      <c r="AE78" s="73">
        <v>9.9700000000000006</v>
      </c>
      <c r="AF78" s="73">
        <v>11.33</v>
      </c>
      <c r="AG78" s="73"/>
      <c r="AH78" s="73"/>
      <c r="AI78" s="73"/>
      <c r="AJ78" s="73"/>
      <c r="AK78" s="73"/>
      <c r="AL78" s="73"/>
      <c r="AM78" s="73">
        <v>26</v>
      </c>
      <c r="AN78" s="73">
        <v>28.5</v>
      </c>
      <c r="AO78" s="73">
        <v>23.51</v>
      </c>
      <c r="AP78" s="73">
        <v>25.5</v>
      </c>
      <c r="AQ78" s="73">
        <v>20.9</v>
      </c>
      <c r="AR78" s="73">
        <v>23.5</v>
      </c>
      <c r="AS78" s="73">
        <v>18.87</v>
      </c>
      <c r="AT78" s="73">
        <v>20.97</v>
      </c>
      <c r="AU78" s="73">
        <v>23.23</v>
      </c>
      <c r="AV78" s="73">
        <v>30.5</v>
      </c>
      <c r="AW78" s="73">
        <v>21.73</v>
      </c>
      <c r="AX78" s="73">
        <v>27.5</v>
      </c>
      <c r="AY78" s="73">
        <v>20.13</v>
      </c>
      <c r="AZ78" s="73">
        <v>25.5</v>
      </c>
      <c r="BA78" s="73">
        <v>7.35</v>
      </c>
      <c r="BB78" s="73">
        <v>9.33</v>
      </c>
      <c r="BH78" s="25"/>
      <c r="BI78" s="25"/>
      <c r="BJ78" s="25"/>
      <c r="BK78" s="25"/>
      <c r="BL78" s="25"/>
      <c r="BM78" s="25"/>
      <c r="BN78" s="25"/>
      <c r="BO78" s="25"/>
      <c r="BP78" s="25"/>
      <c r="BQ78" s="25"/>
      <c r="BR78" s="25"/>
      <c r="BS78" s="25"/>
      <c r="BT78" s="25"/>
      <c r="BU78" s="25"/>
      <c r="BV78" s="25"/>
      <c r="BW78" s="25"/>
      <c r="BX78" s="25"/>
      <c r="BY78" s="25"/>
      <c r="BZ78" s="25"/>
    </row>
    <row r="79" spans="1:78" s="24" customFormat="1" x14ac:dyDescent="0.2">
      <c r="A79" s="71"/>
      <c r="B79" s="72" t="s">
        <v>24</v>
      </c>
      <c r="C79" s="73">
        <v>9.24</v>
      </c>
      <c r="D79" s="73">
        <v>9.33</v>
      </c>
      <c r="E79" s="73">
        <v>9.56</v>
      </c>
      <c r="F79" s="73">
        <v>10.210000000000001</v>
      </c>
      <c r="G79" s="73">
        <v>11.25</v>
      </c>
      <c r="H79" s="73">
        <v>11.83</v>
      </c>
      <c r="I79" s="73">
        <v>8.0500000000000007</v>
      </c>
      <c r="J79" s="73">
        <v>8.5299999999999994</v>
      </c>
      <c r="K79" s="73">
        <v>9.18</v>
      </c>
      <c r="L79" s="73">
        <v>11.83</v>
      </c>
      <c r="M79" s="73">
        <v>9.0299999999999994</v>
      </c>
      <c r="N79" s="73">
        <v>9.33</v>
      </c>
      <c r="O79" s="73">
        <v>9.5299999999999994</v>
      </c>
      <c r="P79" s="73">
        <v>10.210000000000001</v>
      </c>
      <c r="Q79" s="73">
        <v>9.91</v>
      </c>
      <c r="R79" s="73">
        <v>11.83</v>
      </c>
      <c r="S79" s="73">
        <v>16.68</v>
      </c>
      <c r="T79" s="73">
        <v>17.3</v>
      </c>
      <c r="U79" s="73">
        <v>16.79</v>
      </c>
      <c r="V79" s="73">
        <v>17.3</v>
      </c>
      <c r="W79" s="73">
        <v>9.4</v>
      </c>
      <c r="X79" s="73">
        <v>9.5</v>
      </c>
      <c r="Y79" s="73">
        <v>5.34</v>
      </c>
      <c r="Z79" s="73">
        <v>7.5</v>
      </c>
      <c r="AA79" s="73">
        <v>4.82</v>
      </c>
      <c r="AB79" s="73">
        <v>4.99</v>
      </c>
      <c r="AC79" s="73"/>
      <c r="AD79" s="73">
        <v>4.99</v>
      </c>
      <c r="AE79" s="73">
        <v>10.19</v>
      </c>
      <c r="AF79" s="73">
        <v>11.33</v>
      </c>
      <c r="AG79" s="73"/>
      <c r="AH79" s="73"/>
      <c r="AI79" s="73"/>
      <c r="AJ79" s="73"/>
      <c r="AK79" s="73"/>
      <c r="AL79" s="73"/>
      <c r="AM79" s="73">
        <v>26.15</v>
      </c>
      <c r="AN79" s="73">
        <v>28.5</v>
      </c>
      <c r="AO79" s="73">
        <v>22.94</v>
      </c>
      <c r="AP79" s="73">
        <v>25.5</v>
      </c>
      <c r="AQ79" s="73">
        <v>20.14</v>
      </c>
      <c r="AR79" s="73">
        <v>23.5</v>
      </c>
      <c r="AS79" s="73">
        <v>19.21</v>
      </c>
      <c r="AT79" s="73">
        <v>20.97</v>
      </c>
      <c r="AU79" s="73">
        <v>23.3</v>
      </c>
      <c r="AV79" s="73">
        <v>30.5</v>
      </c>
      <c r="AW79" s="73">
        <v>21.94</v>
      </c>
      <c r="AX79" s="73">
        <v>27.5</v>
      </c>
      <c r="AY79" s="73">
        <v>20.09</v>
      </c>
      <c r="AZ79" s="73">
        <v>25.5</v>
      </c>
      <c r="BA79" s="73">
        <v>7.35</v>
      </c>
      <c r="BB79" s="73">
        <v>9.33</v>
      </c>
      <c r="BH79" s="25"/>
      <c r="BI79" s="25"/>
      <c r="BJ79" s="25"/>
      <c r="BK79" s="25"/>
      <c r="BL79" s="25"/>
      <c r="BM79" s="25"/>
      <c r="BN79" s="25"/>
      <c r="BO79" s="25"/>
      <c r="BP79" s="25"/>
      <c r="BQ79" s="25"/>
      <c r="BR79" s="25"/>
      <c r="BS79" s="25"/>
      <c r="BT79" s="25"/>
      <c r="BU79" s="25"/>
      <c r="BV79" s="25"/>
      <c r="BW79" s="25"/>
      <c r="BX79" s="25"/>
      <c r="BY79" s="25"/>
      <c r="BZ79" s="25"/>
    </row>
    <row r="80" spans="1:78" s="24" customFormat="1" x14ac:dyDescent="0.2">
      <c r="A80" s="71"/>
      <c r="B80" s="72" t="s">
        <v>25</v>
      </c>
      <c r="C80" s="73">
        <v>9.24</v>
      </c>
      <c r="D80" s="73">
        <v>9.33</v>
      </c>
      <c r="E80" s="73">
        <v>9.93</v>
      </c>
      <c r="F80" s="73">
        <v>10.210000000000001</v>
      </c>
      <c r="G80" s="73">
        <v>10.67</v>
      </c>
      <c r="H80" s="73">
        <v>11.83</v>
      </c>
      <c r="I80" s="73">
        <v>8.35</v>
      </c>
      <c r="J80" s="73">
        <v>8.5299999999999994</v>
      </c>
      <c r="K80" s="73">
        <v>9.09</v>
      </c>
      <c r="L80" s="73">
        <v>11.83</v>
      </c>
      <c r="M80" s="73">
        <v>9.02</v>
      </c>
      <c r="N80" s="73">
        <v>9.33</v>
      </c>
      <c r="O80" s="73">
        <v>9.86</v>
      </c>
      <c r="P80" s="73">
        <v>10.210000000000001</v>
      </c>
      <c r="Q80" s="73">
        <v>10.54</v>
      </c>
      <c r="R80" s="73">
        <v>11.83</v>
      </c>
      <c r="S80" s="73">
        <v>16.64</v>
      </c>
      <c r="T80" s="73">
        <v>17.3</v>
      </c>
      <c r="U80" s="73">
        <v>16.68</v>
      </c>
      <c r="V80" s="73">
        <v>17.3</v>
      </c>
      <c r="W80" s="73">
        <v>9.48</v>
      </c>
      <c r="X80" s="73">
        <v>9.5</v>
      </c>
      <c r="Y80" s="73">
        <v>7.04</v>
      </c>
      <c r="Z80" s="73">
        <v>7.5</v>
      </c>
      <c r="AA80" s="73">
        <v>4.82</v>
      </c>
      <c r="AB80" s="73">
        <v>4.99</v>
      </c>
      <c r="AC80" s="73"/>
      <c r="AD80" s="73">
        <v>4.99</v>
      </c>
      <c r="AE80" s="73">
        <v>10.199999999999999</v>
      </c>
      <c r="AF80" s="73">
        <v>11.33</v>
      </c>
      <c r="AG80" s="73"/>
      <c r="AH80" s="73"/>
      <c r="AI80" s="73"/>
      <c r="AJ80" s="73"/>
      <c r="AK80" s="73"/>
      <c r="AL80" s="73"/>
      <c r="AM80" s="73">
        <v>26.2</v>
      </c>
      <c r="AN80" s="73">
        <v>28.5</v>
      </c>
      <c r="AO80" s="73">
        <v>22.73</v>
      </c>
      <c r="AP80" s="73">
        <v>25.5</v>
      </c>
      <c r="AQ80" s="73">
        <v>19.63</v>
      </c>
      <c r="AR80" s="73">
        <v>23.5</v>
      </c>
      <c r="AS80" s="73">
        <v>19.22</v>
      </c>
      <c r="AT80" s="73">
        <v>20.97</v>
      </c>
      <c r="AU80" s="73">
        <v>23.31</v>
      </c>
      <c r="AV80" s="73">
        <v>30.5</v>
      </c>
      <c r="AW80" s="73">
        <v>22.32</v>
      </c>
      <c r="AX80" s="73">
        <v>27.5</v>
      </c>
      <c r="AY80" s="73">
        <v>19.88</v>
      </c>
      <c r="AZ80" s="73">
        <v>25.5</v>
      </c>
      <c r="BA80" s="73">
        <v>8.2799999999999994</v>
      </c>
      <c r="BB80" s="73">
        <v>9.33</v>
      </c>
      <c r="BH80" s="25"/>
      <c r="BI80" s="25"/>
      <c r="BJ80" s="25"/>
      <c r="BK80" s="25"/>
      <c r="BL80" s="25"/>
      <c r="BM80" s="25"/>
      <c r="BN80" s="25"/>
      <c r="BO80" s="25"/>
      <c r="BP80" s="25"/>
      <c r="BQ80" s="25"/>
      <c r="BR80" s="25"/>
      <c r="BS80" s="25"/>
      <c r="BT80" s="25"/>
      <c r="BU80" s="25"/>
      <c r="BV80" s="25"/>
      <c r="BW80" s="25"/>
      <c r="BX80" s="25"/>
      <c r="BY80" s="25"/>
      <c r="BZ80" s="25"/>
    </row>
    <row r="81" spans="1:78" s="24" customFormat="1" x14ac:dyDescent="0.2">
      <c r="A81" s="71"/>
      <c r="B81" s="72" t="s">
        <v>26</v>
      </c>
      <c r="C81" s="73">
        <v>9.1300000000000008</v>
      </c>
      <c r="D81" s="73">
        <v>9.33</v>
      </c>
      <c r="E81" s="73">
        <v>9.7899999999999991</v>
      </c>
      <c r="F81" s="73">
        <v>10.210000000000001</v>
      </c>
      <c r="G81" s="73">
        <v>11.03</v>
      </c>
      <c r="H81" s="73">
        <v>11.83</v>
      </c>
      <c r="I81" s="73">
        <v>8.48</v>
      </c>
      <c r="J81" s="73">
        <v>8.5299999999999994</v>
      </c>
      <c r="K81" s="73">
        <v>9.8000000000000007</v>
      </c>
      <c r="L81" s="73">
        <v>11.83</v>
      </c>
      <c r="M81" s="73">
        <v>8.9600000000000009</v>
      </c>
      <c r="N81" s="73">
        <v>9.33</v>
      </c>
      <c r="O81" s="73">
        <v>9.8699999999999992</v>
      </c>
      <c r="P81" s="73">
        <v>10.210000000000001</v>
      </c>
      <c r="Q81" s="73">
        <v>11.23</v>
      </c>
      <c r="R81" s="73">
        <v>11.83</v>
      </c>
      <c r="S81" s="73">
        <v>16.55</v>
      </c>
      <c r="T81" s="73">
        <v>17.3</v>
      </c>
      <c r="U81" s="73">
        <v>16.61</v>
      </c>
      <c r="V81" s="73">
        <v>17.3</v>
      </c>
      <c r="W81" s="73">
        <v>9.4499999999999993</v>
      </c>
      <c r="X81" s="73">
        <v>9.5</v>
      </c>
      <c r="Y81" s="73">
        <v>7.06</v>
      </c>
      <c r="Z81" s="73">
        <v>7.5</v>
      </c>
      <c r="AA81" s="73">
        <v>4.93</v>
      </c>
      <c r="AB81" s="73">
        <v>4.99</v>
      </c>
      <c r="AC81" s="73">
        <v>4.99</v>
      </c>
      <c r="AD81" s="73">
        <v>4.99</v>
      </c>
      <c r="AE81" s="73">
        <v>10.130000000000001</v>
      </c>
      <c r="AF81" s="73">
        <v>11.33</v>
      </c>
      <c r="AG81" s="73"/>
      <c r="AH81" s="73"/>
      <c r="AI81" s="73"/>
      <c r="AJ81" s="73"/>
      <c r="AK81" s="73"/>
      <c r="AL81" s="73"/>
      <c r="AM81" s="73">
        <v>25.97</v>
      </c>
      <c r="AN81" s="73">
        <v>28.5</v>
      </c>
      <c r="AO81" s="73">
        <v>23.06</v>
      </c>
      <c r="AP81" s="73">
        <v>25.5</v>
      </c>
      <c r="AQ81" s="73">
        <v>20.23</v>
      </c>
      <c r="AR81" s="73">
        <v>23.5</v>
      </c>
      <c r="AS81" s="73">
        <v>19.350000000000001</v>
      </c>
      <c r="AT81" s="73">
        <v>20.97</v>
      </c>
      <c r="AU81" s="73">
        <v>23.91</v>
      </c>
      <c r="AV81" s="73">
        <v>30.5</v>
      </c>
      <c r="AW81" s="73">
        <v>22.66</v>
      </c>
      <c r="AX81" s="73">
        <v>27.5</v>
      </c>
      <c r="AY81" s="73">
        <v>20.100000000000001</v>
      </c>
      <c r="AZ81" s="73">
        <v>25.5</v>
      </c>
      <c r="BA81" s="73">
        <v>8.07</v>
      </c>
      <c r="BB81" s="73">
        <v>9.33</v>
      </c>
      <c r="BH81" s="25"/>
      <c r="BI81" s="25"/>
      <c r="BJ81" s="25"/>
      <c r="BK81" s="25"/>
      <c r="BL81" s="25"/>
      <c r="BM81" s="25"/>
      <c r="BN81" s="25"/>
      <c r="BO81" s="25"/>
      <c r="BP81" s="25"/>
      <c r="BQ81" s="25"/>
      <c r="BR81" s="25"/>
      <c r="BS81" s="25"/>
      <c r="BT81" s="25"/>
      <c r="BU81" s="25"/>
      <c r="BV81" s="25"/>
      <c r="BW81" s="25"/>
      <c r="BX81" s="25"/>
      <c r="BY81" s="25"/>
      <c r="BZ81" s="25"/>
    </row>
    <row r="82" spans="1:78" s="24" customFormat="1" x14ac:dyDescent="0.2">
      <c r="A82" s="71"/>
      <c r="B82" s="72" t="s">
        <v>27</v>
      </c>
      <c r="C82" s="73">
        <v>9.0399999999999991</v>
      </c>
      <c r="D82" s="73">
        <v>9.33</v>
      </c>
      <c r="E82" s="73">
        <v>9.64</v>
      </c>
      <c r="F82" s="73">
        <v>10.210000000000001</v>
      </c>
      <c r="G82" s="73">
        <v>10.81</v>
      </c>
      <c r="H82" s="73">
        <v>11.83</v>
      </c>
      <c r="I82" s="73">
        <v>8.4600000000000009</v>
      </c>
      <c r="J82" s="73">
        <v>8.5299999999999994</v>
      </c>
      <c r="K82" s="73">
        <v>9.41</v>
      </c>
      <c r="L82" s="73">
        <v>11.83</v>
      </c>
      <c r="M82" s="73">
        <v>8.83</v>
      </c>
      <c r="N82" s="73">
        <v>9.33</v>
      </c>
      <c r="O82" s="73">
        <v>9.7100000000000009</v>
      </c>
      <c r="P82" s="73">
        <v>10.210000000000001</v>
      </c>
      <c r="Q82" s="73">
        <v>10.89</v>
      </c>
      <c r="R82" s="73">
        <v>11.83</v>
      </c>
      <c r="S82" s="73">
        <v>16.61</v>
      </c>
      <c r="T82" s="73">
        <v>17.3</v>
      </c>
      <c r="U82" s="73">
        <v>16.66</v>
      </c>
      <c r="V82" s="73">
        <v>17.3</v>
      </c>
      <c r="W82" s="73">
        <v>9.48</v>
      </c>
      <c r="X82" s="73">
        <v>9.5</v>
      </c>
      <c r="Y82" s="73">
        <v>7.05</v>
      </c>
      <c r="Z82" s="73">
        <v>7.5</v>
      </c>
      <c r="AA82" s="73">
        <v>4.96</v>
      </c>
      <c r="AB82" s="73">
        <v>4.99</v>
      </c>
      <c r="AC82" s="73">
        <v>4.99</v>
      </c>
      <c r="AD82" s="73">
        <v>4.99</v>
      </c>
      <c r="AE82" s="73">
        <v>10.25</v>
      </c>
      <c r="AF82" s="73">
        <v>11.33</v>
      </c>
      <c r="AG82" s="73"/>
      <c r="AH82" s="73"/>
      <c r="AI82" s="73"/>
      <c r="AJ82" s="73"/>
      <c r="AK82" s="73"/>
      <c r="AL82" s="73"/>
      <c r="AM82" s="73">
        <v>26.06</v>
      </c>
      <c r="AN82" s="73">
        <v>28.5</v>
      </c>
      <c r="AO82" s="73">
        <v>23.26</v>
      </c>
      <c r="AP82" s="73">
        <v>25.5</v>
      </c>
      <c r="AQ82" s="73">
        <v>20.27</v>
      </c>
      <c r="AR82" s="73">
        <v>23.5</v>
      </c>
      <c r="AS82" s="73">
        <v>19.149999999999999</v>
      </c>
      <c r="AT82" s="73">
        <v>20.97</v>
      </c>
      <c r="AU82" s="73">
        <v>23.74</v>
      </c>
      <c r="AV82" s="73">
        <v>30.5</v>
      </c>
      <c r="AW82" s="73">
        <v>22.72</v>
      </c>
      <c r="AX82" s="73">
        <v>27.5</v>
      </c>
      <c r="AY82" s="73">
        <v>20.46</v>
      </c>
      <c r="AZ82" s="73">
        <v>25.5</v>
      </c>
      <c r="BA82" s="73">
        <v>8.34</v>
      </c>
      <c r="BB82" s="73">
        <v>9.33</v>
      </c>
      <c r="BH82" s="25"/>
      <c r="BI82" s="25"/>
      <c r="BJ82" s="25"/>
      <c r="BK82" s="25"/>
      <c r="BL82" s="25"/>
      <c r="BM82" s="25"/>
      <c r="BN82" s="25"/>
      <c r="BO82" s="25"/>
      <c r="BP82" s="25"/>
      <c r="BQ82" s="25"/>
      <c r="BR82" s="25"/>
      <c r="BS82" s="25"/>
      <c r="BT82" s="25"/>
      <c r="BU82" s="25"/>
      <c r="BV82" s="25"/>
      <c r="BW82" s="25"/>
      <c r="BX82" s="25"/>
      <c r="BY82" s="25"/>
      <c r="BZ82" s="25"/>
    </row>
    <row r="83" spans="1:78" s="24" customFormat="1" x14ac:dyDescent="0.2">
      <c r="A83" s="71"/>
      <c r="B83" s="72" t="s">
        <v>0</v>
      </c>
      <c r="C83" s="73">
        <v>8.84</v>
      </c>
      <c r="D83" s="73">
        <v>9.33</v>
      </c>
      <c r="E83" s="73">
        <v>9.91</v>
      </c>
      <c r="F83" s="73">
        <v>10.210000000000001</v>
      </c>
      <c r="G83" s="73">
        <v>10.97</v>
      </c>
      <c r="H83" s="73">
        <v>11.83</v>
      </c>
      <c r="I83" s="73">
        <v>8.48</v>
      </c>
      <c r="J83" s="73">
        <v>8.5299999999999994</v>
      </c>
      <c r="K83" s="73">
        <v>10.48</v>
      </c>
      <c r="L83" s="73">
        <v>11.83</v>
      </c>
      <c r="M83" s="73">
        <v>8.5</v>
      </c>
      <c r="N83" s="73">
        <v>9.33</v>
      </c>
      <c r="O83" s="73">
        <v>9.65</v>
      </c>
      <c r="P83" s="73">
        <v>10.210000000000001</v>
      </c>
      <c r="Q83" s="73">
        <v>10.99</v>
      </c>
      <c r="R83" s="73">
        <v>11.83</v>
      </c>
      <c r="S83" s="73">
        <v>16.66</v>
      </c>
      <c r="T83" s="73">
        <v>17.3</v>
      </c>
      <c r="U83" s="73">
        <v>16.670000000000002</v>
      </c>
      <c r="V83" s="73">
        <v>17.3</v>
      </c>
      <c r="W83" s="73">
        <v>9.48</v>
      </c>
      <c r="X83" s="73">
        <v>9.5</v>
      </c>
      <c r="Y83" s="73">
        <v>6.74</v>
      </c>
      <c r="Z83" s="73">
        <v>7.5</v>
      </c>
      <c r="AA83" s="73">
        <v>4.97</v>
      </c>
      <c r="AB83" s="73">
        <v>4.99</v>
      </c>
      <c r="AC83" s="73">
        <v>4.99</v>
      </c>
      <c r="AD83" s="73">
        <v>4.99</v>
      </c>
      <c r="AE83" s="73">
        <v>10.15</v>
      </c>
      <c r="AF83" s="73">
        <v>11.33</v>
      </c>
      <c r="AG83" s="73"/>
      <c r="AH83" s="73"/>
      <c r="AI83" s="73"/>
      <c r="AJ83" s="73"/>
      <c r="AK83" s="73"/>
      <c r="AL83" s="73"/>
      <c r="AM83" s="73">
        <v>26.14</v>
      </c>
      <c r="AN83" s="73">
        <v>28.5</v>
      </c>
      <c r="AO83" s="73">
        <v>23.27</v>
      </c>
      <c r="AP83" s="73">
        <v>25.5</v>
      </c>
      <c r="AQ83" s="73">
        <v>20.38</v>
      </c>
      <c r="AR83" s="73">
        <v>23.5</v>
      </c>
      <c r="AS83" s="73">
        <v>19.100000000000001</v>
      </c>
      <c r="AT83" s="73">
        <v>20.97</v>
      </c>
      <c r="AU83" s="73">
        <v>23.75</v>
      </c>
      <c r="AV83" s="73">
        <v>30.5</v>
      </c>
      <c r="AW83" s="73">
        <v>22.47</v>
      </c>
      <c r="AX83" s="73">
        <v>27.5</v>
      </c>
      <c r="AY83" s="73">
        <v>20</v>
      </c>
      <c r="AZ83" s="73">
        <v>25.5</v>
      </c>
      <c r="BA83" s="73">
        <v>8.57</v>
      </c>
      <c r="BB83" s="73">
        <v>9.33</v>
      </c>
      <c r="BH83" s="25"/>
      <c r="BI83" s="25"/>
      <c r="BJ83" s="25"/>
      <c r="BK83" s="25"/>
      <c r="BL83" s="25"/>
      <c r="BM83" s="25"/>
      <c r="BN83" s="25"/>
      <c r="BO83" s="25"/>
      <c r="BP83" s="25"/>
      <c r="BQ83" s="25"/>
      <c r="BR83" s="25"/>
      <c r="BS83" s="25"/>
      <c r="BT83" s="25"/>
      <c r="BU83" s="25"/>
      <c r="BV83" s="25"/>
      <c r="BW83" s="25"/>
      <c r="BX83" s="25"/>
      <c r="BY83" s="25"/>
      <c r="BZ83" s="25"/>
    </row>
    <row r="84" spans="1:78" s="24" customFormat="1" ht="13.5" thickBot="1" x14ac:dyDescent="0.25">
      <c r="A84" s="32"/>
      <c r="B84" s="33"/>
      <c r="C84" s="34"/>
      <c r="D84" s="34"/>
      <c r="E84" s="34"/>
      <c r="F84" s="35"/>
      <c r="G84" s="35"/>
      <c r="H84" s="35"/>
      <c r="I84" s="35"/>
      <c r="J84" s="35"/>
      <c r="K84" s="35"/>
      <c r="L84" s="35"/>
      <c r="M84" s="35"/>
      <c r="N84" s="35"/>
      <c r="O84" s="35"/>
      <c r="P84" s="35"/>
      <c r="Q84" s="35"/>
      <c r="R84" s="35"/>
      <c r="S84" s="35"/>
      <c r="T84" s="35"/>
      <c r="U84" s="35"/>
      <c r="V84" s="35"/>
      <c r="W84" s="35"/>
      <c r="X84" s="35"/>
      <c r="Y84" s="35"/>
      <c r="Z84" s="35"/>
      <c r="AA84" s="35"/>
      <c r="AB84" s="35"/>
      <c r="AC84" s="35"/>
      <c r="AD84" s="35"/>
      <c r="AE84" s="35"/>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25"/>
      <c r="BD84" s="25"/>
      <c r="BE84" s="25"/>
      <c r="BF84" s="25"/>
      <c r="BG84" s="25"/>
      <c r="BH84" s="25"/>
      <c r="BI84" s="25"/>
      <c r="BJ84" s="25"/>
      <c r="BK84" s="25"/>
      <c r="BL84" s="25"/>
      <c r="BM84" s="25"/>
    </row>
    <row r="85" spans="1:78" x14ac:dyDescent="0.2">
      <c r="A85" s="10"/>
      <c r="B85" s="14"/>
      <c r="C85" s="19"/>
      <c r="D85" s="19"/>
      <c r="E85" s="19"/>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BC85" s="16"/>
      <c r="BD85" s="16"/>
      <c r="BE85" s="16"/>
      <c r="BF85" s="16"/>
      <c r="BG85" s="16"/>
      <c r="BH85" s="16"/>
      <c r="BI85" s="16"/>
      <c r="BJ85" s="16"/>
      <c r="BK85" s="16"/>
      <c r="BL85" s="16"/>
      <c r="BM85" s="16"/>
    </row>
    <row r="86" spans="1:78" x14ac:dyDescent="0.2">
      <c r="A86" s="10"/>
      <c r="B86" s="14"/>
      <c r="C86" s="19"/>
      <c r="D86" s="19"/>
      <c r="E86" s="19"/>
      <c r="F86" s="13"/>
      <c r="G86" s="13"/>
      <c r="H86" s="13"/>
      <c r="I86" s="13"/>
      <c r="J86" s="13"/>
      <c r="K86" s="13"/>
      <c r="L86" s="13"/>
      <c r="M86" s="13"/>
      <c r="N86" s="13"/>
      <c r="O86" s="13"/>
      <c r="P86" s="13"/>
      <c r="Q86" s="13"/>
      <c r="R86" s="13"/>
      <c r="S86" s="13"/>
      <c r="T86" s="13"/>
      <c r="U86" s="13"/>
      <c r="V86" s="13"/>
      <c r="W86" s="13"/>
      <c r="X86" s="13"/>
      <c r="Y86" s="13"/>
      <c r="Z86" s="13"/>
      <c r="AA86" s="13"/>
      <c r="AB86" s="13"/>
      <c r="AC86" s="13"/>
      <c r="AD86" s="13"/>
      <c r="AE86" s="13"/>
      <c r="AF86" s="13"/>
      <c r="AG86" s="13"/>
      <c r="AH86" s="13"/>
      <c r="AI86" s="13"/>
      <c r="AJ86" s="13"/>
      <c r="AK86" s="13"/>
      <c r="AL86" s="13"/>
      <c r="AM86" s="13"/>
      <c r="AN86" s="13"/>
      <c r="BC86" s="16"/>
      <c r="BD86" s="16"/>
      <c r="BE86" s="16"/>
      <c r="BF86" s="16"/>
      <c r="BG86" s="16"/>
      <c r="BH86" s="16"/>
      <c r="BI86" s="16"/>
      <c r="BJ86" s="16"/>
      <c r="BK86" s="16"/>
      <c r="BL86" s="16"/>
      <c r="BM86" s="16"/>
    </row>
    <row r="87" spans="1:78" x14ac:dyDescent="0.2">
      <c r="A87" s="61" t="s">
        <v>35</v>
      </c>
      <c r="B87" s="67" t="s">
        <v>176</v>
      </c>
      <c r="C87" s="63"/>
      <c r="D87" s="63"/>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row>
    <row r="88" spans="1:78" x14ac:dyDescent="0.2">
      <c r="A88" s="66" t="s">
        <v>36</v>
      </c>
      <c r="B88" s="67" t="s">
        <v>177</v>
      </c>
      <c r="C88" s="63"/>
      <c r="D88" s="63"/>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row>
    <row r="89" spans="1:78" x14ac:dyDescent="0.2">
      <c r="A89" s="61" t="s">
        <v>37</v>
      </c>
      <c r="B89" s="67" t="s">
        <v>178</v>
      </c>
      <c r="C89" s="63"/>
      <c r="D89" s="63"/>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row>
    <row r="90" spans="1:78" x14ac:dyDescent="0.2">
      <c r="A90" s="66" t="s">
        <v>39</v>
      </c>
      <c r="B90" s="67" t="s">
        <v>179</v>
      </c>
      <c r="C90" s="63"/>
      <c r="D90" s="63"/>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row>
    <row r="91" spans="1:78" x14ac:dyDescent="0.2">
      <c r="A91" s="61" t="s">
        <v>40</v>
      </c>
      <c r="B91" s="67" t="s">
        <v>180</v>
      </c>
      <c r="C91" s="63"/>
      <c r="D91" s="63"/>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row>
    <row r="92" spans="1:78" x14ac:dyDescent="0.2">
      <c r="A92" s="66" t="s">
        <v>41</v>
      </c>
      <c r="B92" s="67" t="s">
        <v>181</v>
      </c>
      <c r="C92" s="63"/>
      <c r="D92" s="63"/>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05"/>
      <c r="AL92" s="19"/>
      <c r="AM92" s="19"/>
      <c r="AN92" s="19"/>
    </row>
    <row r="93" spans="1:78" x14ac:dyDescent="0.2">
      <c r="A93" s="61" t="s">
        <v>42</v>
      </c>
      <c r="B93" s="67" t="s">
        <v>182</v>
      </c>
      <c r="C93" s="63"/>
      <c r="D93" s="63"/>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row>
    <row r="94" spans="1:78" x14ac:dyDescent="0.2">
      <c r="A94" s="66" t="s">
        <v>43</v>
      </c>
      <c r="B94" s="67" t="s">
        <v>183</v>
      </c>
      <c r="C94" s="63"/>
      <c r="D94" s="63"/>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row>
    <row r="95" spans="1:78" x14ac:dyDescent="0.2">
      <c r="A95" s="61" t="s">
        <v>44</v>
      </c>
      <c r="B95" s="67" t="s">
        <v>184</v>
      </c>
      <c r="C95" s="63"/>
      <c r="D95" s="63"/>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row>
    <row r="96" spans="1:78" x14ac:dyDescent="0.2">
      <c r="A96" s="66" t="s">
        <v>93</v>
      </c>
      <c r="B96" s="67" t="s">
        <v>185</v>
      </c>
      <c r="C96" s="63"/>
      <c r="D96" s="63"/>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row>
    <row r="97" spans="1:40" x14ac:dyDescent="0.2">
      <c r="A97" s="61" t="s">
        <v>170</v>
      </c>
      <c r="B97" s="67" t="s">
        <v>251</v>
      </c>
      <c r="C97" s="63"/>
      <c r="D97" s="63"/>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row>
    <row r="98" spans="1:40" x14ac:dyDescent="0.2">
      <c r="A98" s="66" t="s">
        <v>171</v>
      </c>
      <c r="B98" s="67" t="s">
        <v>186</v>
      </c>
      <c r="C98" s="63"/>
      <c r="D98" s="63"/>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row>
    <row r="99" spans="1:40" x14ac:dyDescent="0.2">
      <c r="A99" s="61" t="s">
        <v>172</v>
      </c>
      <c r="B99" s="67" t="s">
        <v>224</v>
      </c>
      <c r="C99" s="63"/>
      <c r="D99" s="63"/>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row>
    <row r="100" spans="1:40" x14ac:dyDescent="0.2">
      <c r="A100" s="66" t="s">
        <v>173</v>
      </c>
      <c r="B100" s="67" t="s">
        <v>187</v>
      </c>
      <c r="C100" s="63"/>
      <c r="D100" s="63"/>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row>
    <row r="101" spans="1:40" x14ac:dyDescent="0.2">
      <c r="A101" s="61" t="s">
        <v>174</v>
      </c>
      <c r="B101" s="67" t="s">
        <v>225</v>
      </c>
      <c r="C101" s="63"/>
      <c r="D101" s="63"/>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row>
    <row r="102" spans="1:40" x14ac:dyDescent="0.2">
      <c r="A102" s="66" t="s">
        <v>175</v>
      </c>
      <c r="B102" s="67" t="s">
        <v>188</v>
      </c>
      <c r="C102" s="63"/>
      <c r="D102" s="63"/>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row>
    <row r="103" spans="1:40" x14ac:dyDescent="0.2">
      <c r="A103" s="66" t="s">
        <v>308</v>
      </c>
      <c r="B103" s="67" t="s">
        <v>309</v>
      </c>
      <c r="C103" s="63"/>
      <c r="D103" s="63"/>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row>
    <row r="104" spans="1:40" x14ac:dyDescent="0.2">
      <c r="A104" s="66" t="s">
        <v>45</v>
      </c>
      <c r="B104" s="69" t="s">
        <v>312</v>
      </c>
      <c r="C104" s="63"/>
      <c r="D104" s="63"/>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row>
    <row r="105" spans="1:40" x14ac:dyDescent="0.2">
      <c r="A105" s="64" t="s">
        <v>46</v>
      </c>
      <c r="B105" s="69" t="s">
        <v>217</v>
      </c>
      <c r="C105" s="63"/>
      <c r="D105" s="63"/>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row>
    <row r="106" spans="1:40" x14ac:dyDescent="0.2">
      <c r="A106" s="64" t="s">
        <v>63</v>
      </c>
      <c r="B106" s="70" t="s">
        <v>220</v>
      </c>
      <c r="C106" s="63"/>
      <c r="D106" s="63"/>
      <c r="E106" s="19"/>
      <c r="F106" s="19"/>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row>
    <row r="107" spans="1:40" x14ac:dyDescent="0.2">
      <c r="A107" s="64"/>
      <c r="B107" s="70" t="s">
        <v>221</v>
      </c>
      <c r="C107" s="63"/>
      <c r="D107" s="63"/>
      <c r="E107" s="19"/>
      <c r="F107" s="19"/>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row>
    <row r="108" spans="1:40" x14ac:dyDescent="0.2">
      <c r="A108" s="64" t="s">
        <v>218</v>
      </c>
      <c r="B108" s="70" t="s">
        <v>222</v>
      </c>
      <c r="C108" s="63"/>
      <c r="D108" s="63"/>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row>
    <row r="109" spans="1:40" x14ac:dyDescent="0.2">
      <c r="A109" s="64"/>
      <c r="B109" s="70" t="s">
        <v>223</v>
      </c>
      <c r="C109" s="63"/>
      <c r="D109" s="63"/>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row>
    <row r="110" spans="1:40" x14ac:dyDescent="0.2">
      <c r="A110" s="4" t="s">
        <v>313</v>
      </c>
      <c r="B110" s="70" t="s">
        <v>314</v>
      </c>
      <c r="C110" s="63"/>
      <c r="D110" s="63"/>
      <c r="E110" s="19"/>
      <c r="F110" s="19"/>
      <c r="G110" s="19"/>
      <c r="H110" s="19"/>
      <c r="I110" s="19"/>
      <c r="J110" s="19"/>
      <c r="K110" s="19"/>
      <c r="L110" s="19"/>
      <c r="M110" s="19"/>
      <c r="N110" s="19"/>
      <c r="O110" s="19"/>
      <c r="P110" s="1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row>
    <row r="111" spans="1:40" x14ac:dyDescent="0.2">
      <c r="A111" s="64" t="s">
        <v>315</v>
      </c>
      <c r="B111" s="70" t="s">
        <v>316</v>
      </c>
      <c r="C111" s="63"/>
      <c r="D111" s="63"/>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row>
    <row r="112" spans="1:40" x14ac:dyDescent="0.2">
      <c r="A112" s="64" t="s">
        <v>317</v>
      </c>
      <c r="B112" s="70" t="s">
        <v>318</v>
      </c>
      <c r="C112" s="63"/>
      <c r="D112" s="63"/>
      <c r="E112" s="19"/>
      <c r="F112" s="19"/>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row>
    <row r="113" spans="1:40" ht="15.75" x14ac:dyDescent="0.25">
      <c r="A113" s="58" t="s">
        <v>306</v>
      </c>
      <c r="B113" s="64"/>
      <c r="C113" s="63"/>
      <c r="D113" s="63"/>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row>
  </sheetData>
  <mergeCells count="14">
    <mergeCell ref="C7:J8"/>
    <mergeCell ref="M7:R8"/>
    <mergeCell ref="AA7:AB8"/>
    <mergeCell ref="K7:L8"/>
    <mergeCell ref="S7:T8"/>
    <mergeCell ref="AM7:AT8"/>
    <mergeCell ref="AU7:AZ8"/>
    <mergeCell ref="BA7:BB8"/>
    <mergeCell ref="AG7:AL8"/>
    <mergeCell ref="U7:V8"/>
    <mergeCell ref="W7:X8"/>
    <mergeCell ref="AE7:AF8"/>
    <mergeCell ref="Y7:Z8"/>
    <mergeCell ref="AC7:AD8"/>
  </mergeCells>
  <printOptions horizontalCentered="1" verticalCentered="1"/>
  <pageMargins left="0.19685039370078741" right="0.19685039370078741" top="0.19685039370078741" bottom="0.19685039370078741" header="0" footer="0"/>
  <pageSetup paperSize="9" scale="3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INDICE</vt:lpstr>
      <vt:lpstr>Nota Técnica</vt:lpstr>
      <vt:lpstr>1.3.1</vt:lpstr>
      <vt:lpstr>1.3.2</vt:lpstr>
      <vt:lpstr>1.3.3</vt:lpstr>
      <vt:lpstr>'1.3.1'!Área_de_impresión</vt:lpstr>
      <vt:lpstr>'1.3.2'!Área_de_impresión</vt:lpstr>
      <vt:lpstr>'1.3.3'!Área_de_impresión</vt:lpstr>
      <vt:lpstr>INDICE!Área_de_impresión</vt:lpstr>
      <vt:lpstr>'1.3.1'!Títulos_a_imprimir</vt:lpstr>
      <vt:lpstr>'1.3.2'!Títulos_a_imprimir</vt:lpstr>
      <vt:lpstr>'1.3.3'!Títulos_a_imprimir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MARILYN DELGADILLO</dc:creator>
  <cp:lastModifiedBy>Vilmar Wladimir Chipuxi Trujillo</cp:lastModifiedBy>
  <cp:lastPrinted>2018-06-29T17:38:46Z</cp:lastPrinted>
  <dcterms:created xsi:type="dcterms:W3CDTF">1997-05-26T19:31:18Z</dcterms:created>
  <dcterms:modified xsi:type="dcterms:W3CDTF">2021-07-31T02:46:09Z</dcterms:modified>
</cp:coreProperties>
</file>