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showSheetTabs="0" xWindow="0" yWindow="0" windowWidth="20490" windowHeight="8355" tabRatio="423"/>
  </bookViews>
  <sheets>
    <sheet name="INDICE" sheetId="3" r:id="rId1"/>
    <sheet name="3.1.1" sheetId="1" r:id="rId2"/>
    <sheet name="3.1.2" sheetId="6" r:id="rId3"/>
    <sheet name="3.1.3" sheetId="4" r:id="rId4"/>
    <sheet name="3.1.4" sheetId="11" r:id="rId5"/>
    <sheet name="3.1.5" sheetId="12" r:id="rId6"/>
    <sheet name="3.1.6" sheetId="2" r:id="rId7"/>
    <sheet name="3.2.1" sheetId="13" r:id="rId8"/>
    <sheet name="3.2.2" sheetId="14" r:id="rId9"/>
    <sheet name="3.2.3" sheetId="15" r:id="rId10"/>
    <sheet name="3.2.4" sheetId="16" r:id="rId11"/>
    <sheet name="3.2.5" sheetId="17" r:id="rId12"/>
    <sheet name="3.2.6" sheetId="18" r:id="rId13"/>
  </sheets>
  <definedNames>
    <definedName name="_xlnm.Print_Area" localSheetId="1">'3.1.1'!$A$1:$E$95</definedName>
    <definedName name="_xlnm.Print_Area" localSheetId="2">'3.1.2'!$A$1:$E$76</definedName>
    <definedName name="_xlnm.Print_Area" localSheetId="3">'3.1.3'!$A$1:$I$51</definedName>
    <definedName name="_xlnm.Print_Area" localSheetId="5">'3.1.5'!$A$1:$E$89</definedName>
    <definedName name="_xlnm.Print_Area" localSheetId="6">'3.1.6'!$A$1:$V$47</definedName>
    <definedName name="_xlnm.Print_Area" localSheetId="7">'3.2.1'!$A$1:$D$117</definedName>
    <definedName name="_xlnm.Print_Area" localSheetId="8">'3.2.2'!$A$1:$A$108</definedName>
    <definedName name="_xlnm.Print_Area" localSheetId="9">'3.2.3'!$A$1:$A$53</definedName>
    <definedName name="_xlnm.Print_Area" localSheetId="11">'3.2.5'!$A$1:$A$90</definedName>
    <definedName name="_xlnm.Print_Area" localSheetId="12">'3.2.6'!$A$1:$Q$36</definedName>
  </definedNames>
  <calcPr calcId="162913"/>
</workbook>
</file>

<file path=xl/calcChain.xml><?xml version="1.0" encoding="utf-8"?>
<calcChain xmlns="http://schemas.openxmlformats.org/spreadsheetml/2006/main">
  <c r="M16" i="18" l="1"/>
  <c r="E16" i="18"/>
  <c r="E15" i="18"/>
  <c r="E14" i="18"/>
  <c r="E13" i="18"/>
  <c r="D16" i="18"/>
  <c r="D15" i="18"/>
  <c r="D14" i="18"/>
  <c r="D13" i="18"/>
  <c r="L16" i="18"/>
  <c r="L15" i="18"/>
  <c r="L14" i="18"/>
  <c r="L13" i="18"/>
  <c r="I16" i="18"/>
  <c r="I15" i="18"/>
  <c r="I14" i="18"/>
  <c r="I13" i="18"/>
  <c r="J58" i="13"/>
  <c r="I58" i="13"/>
  <c r="H58" i="13"/>
  <c r="G58" i="13"/>
  <c r="M15" i="18"/>
  <c r="M14" i="18"/>
  <c r="M13" i="18"/>
</calcChain>
</file>

<file path=xl/sharedStrings.xml><?xml version="1.0" encoding="utf-8"?>
<sst xmlns="http://schemas.openxmlformats.org/spreadsheetml/2006/main" count="737" uniqueCount="438">
  <si>
    <t>1 CUENTA CORRIENTE  (A+B+C+D)</t>
  </si>
  <si>
    <t xml:space="preserve">     A Bienes</t>
  </si>
  <si>
    <t xml:space="preserve">              A1 Exportaciones </t>
  </si>
  <si>
    <t xml:space="preserve">                       Mercancías generales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</si>
  <si>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</si>
  <si>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</si>
  <si>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(3)</t>
  </si>
  <si>
    <t xml:space="preserve">                       Otras exportaciones</t>
  </si>
  <si>
    <t xml:space="preserve">             A2  Importaciones </t>
  </si>
  <si>
    <t xml:space="preserve">                               Bienes de consumo (4)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</si>
  <si>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</si>
  <si>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</si>
  <si>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</si>
  <si>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</si>
  <si>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</si>
  <si>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</si>
  <si>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</si>
  <si>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</si>
  <si>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</si>
  <si>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</si>
  <si>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</si>
  <si>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</si>
  <si>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</si>
  <si>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</si>
  <si>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 (5)</t>
  </si>
  <si>
    <t xml:space="preserve">     D Transferencias corrientes</t>
  </si>
  <si>
    <t>2 CUENTA DE CAPITAL Y FINANCIERA</t>
  </si>
  <si>
    <t xml:space="preserve">     A Cuenta de capital </t>
  </si>
  <si>
    <t xml:space="preserve">     B Cuenta financiera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</si>
  <si>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</si>
  <si>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</si>
  <si>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</si>
  <si>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</si>
  <si>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</si>
  <si>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</si>
  <si>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</si>
  <si>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</si>
  <si>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</si>
  <si>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</si>
  <si>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</si>
  <si>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</si>
  <si>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</si>
  <si>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</si>
  <si>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Otros sectores 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</si>
  <si>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</si>
  <si>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</si>
  <si>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</si>
  <si>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</si>
  <si>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</si>
  <si>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</si>
  <si>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Uso del crédito del FMI</t>
  </si>
  <si>
    <t>(1) De acuerdo al Quinto Manual de Balanza de Pagos FMI, Washington 1993</t>
  </si>
  <si>
    <t>(5) Corresponde a intereses de deuda externa de mediano y corto plazos e intereses de mora</t>
  </si>
  <si>
    <t>Transacciones \ Período</t>
  </si>
  <si>
    <t xml:space="preserve">(3) Comercio no registrado: ver nota metodológica de balanza de pagos. </t>
  </si>
  <si>
    <t>FUENTE: Banco Central del Ecuador</t>
  </si>
  <si>
    <t>Transacción / año</t>
  </si>
  <si>
    <t>Servicios prestados</t>
  </si>
  <si>
    <t xml:space="preserve">   Transportes</t>
  </si>
  <si>
    <t xml:space="preserve">         Transporte marítimo</t>
  </si>
  <si>
    <t xml:space="preserve">             Pasajeros</t>
  </si>
  <si>
    <t xml:space="preserve">             Fletes </t>
  </si>
  <si>
    <t xml:space="preserve">             Otros </t>
  </si>
  <si>
    <t xml:space="preserve">         Transporte  aéreo</t>
  </si>
  <si>
    <t xml:space="preserve">              Pasajeros</t>
  </si>
  <si>
    <t xml:space="preserve">              Fletes</t>
  </si>
  <si>
    <t xml:space="preserve">              Otros</t>
  </si>
  <si>
    <t xml:space="preserve">         Transporte terrestre</t>
  </si>
  <si>
    <t xml:space="preserve">               Pasajeros</t>
  </si>
  <si>
    <t xml:space="preserve">               Fletes</t>
  </si>
  <si>
    <t xml:space="preserve">               Otros </t>
  </si>
  <si>
    <t xml:space="preserve">    Viajes</t>
  </si>
  <si>
    <t xml:space="preserve">          De negocios</t>
  </si>
  <si>
    <t xml:space="preserve">          Personales</t>
  </si>
  <si>
    <t xml:space="preserve">    Otros servicios</t>
  </si>
  <si>
    <t xml:space="preserve">          Servicios de comunicaciones</t>
  </si>
  <si>
    <t xml:space="preserve">          Servicios de construcción</t>
  </si>
  <si>
    <t xml:space="preserve">          Servicios de seguros</t>
  </si>
  <si>
    <t xml:space="preserve">          Servicios financieros</t>
  </si>
  <si>
    <t xml:space="preserve">          Servicios de informática y de información</t>
  </si>
  <si>
    <t xml:space="preserve">          Regalías y derechos de licencia</t>
  </si>
  <si>
    <t xml:space="preserve">          Otros servicios empresariales </t>
  </si>
  <si>
    <t xml:space="preserve">          Servicios personales,culturales y recreativos</t>
  </si>
  <si>
    <t xml:space="preserve">          Servicios del gobierno</t>
  </si>
  <si>
    <t xml:space="preserve">  Servicios recibidos</t>
  </si>
  <si>
    <t xml:space="preserve">    Transportes</t>
  </si>
  <si>
    <t xml:space="preserve">             Otros</t>
  </si>
  <si>
    <t xml:space="preserve">              Fletes </t>
  </si>
  <si>
    <t xml:space="preserve">      Viajes</t>
  </si>
  <si>
    <t xml:space="preserve">      Otros servicios</t>
  </si>
  <si>
    <t xml:space="preserve">          Servicios de informática y de comunicación</t>
  </si>
  <si>
    <t>SALDO</t>
  </si>
  <si>
    <t>Transacción / período</t>
  </si>
  <si>
    <t>Renta recibida</t>
  </si>
  <si>
    <t>Remuneración de empleados</t>
  </si>
  <si>
    <t>Renta de la inversión</t>
  </si>
  <si>
    <t>Inversión directa</t>
  </si>
  <si>
    <t>Inversión de cartera</t>
  </si>
  <si>
    <t>Otra inversión</t>
  </si>
  <si>
    <t>Intereses por reservas internacionales</t>
  </si>
  <si>
    <t>Otros intereses</t>
  </si>
  <si>
    <t>Renta pagada</t>
  </si>
  <si>
    <t xml:space="preserve">Renta procedente de acciones y </t>
  </si>
  <si>
    <t>otras participaciones de capital</t>
  </si>
  <si>
    <t>Dividendos y utilidades distribuidas</t>
  </si>
  <si>
    <t>Utilidades reinvertidas</t>
  </si>
  <si>
    <t>Renta procedente de la deuda</t>
  </si>
  <si>
    <t>Renta procedente de la deuda (bonos)</t>
  </si>
  <si>
    <t>Intereses deuda externa (2)</t>
  </si>
  <si>
    <t>Otros intereses (3)</t>
  </si>
  <si>
    <t>TOTAL</t>
  </si>
  <si>
    <t>Período</t>
  </si>
  <si>
    <t>EXPORTACIONES DE BIENES Y SERVICIOS</t>
  </si>
  <si>
    <t>IMPORTACIONES DE BIENES Y SERVICIOS</t>
  </si>
  <si>
    <t>petrolera</t>
  </si>
  <si>
    <t>Petroleras</t>
  </si>
  <si>
    <t>Total</t>
  </si>
  <si>
    <t>Pública</t>
  </si>
  <si>
    <t>P.I.B</t>
  </si>
  <si>
    <t>a</t>
  </si>
  <si>
    <t>b</t>
  </si>
  <si>
    <t>c=d+e</t>
  </si>
  <si>
    <t>d=i-n</t>
  </si>
  <si>
    <t>e=j-o</t>
  </si>
  <si>
    <t>f=k-p</t>
  </si>
  <si>
    <t>g</t>
  </si>
  <si>
    <t>h=i+j</t>
  </si>
  <si>
    <t>i</t>
  </si>
  <si>
    <t>j</t>
  </si>
  <si>
    <t>k</t>
  </si>
  <si>
    <t>l=h+k</t>
  </si>
  <si>
    <t>m=n+o</t>
  </si>
  <si>
    <t>n</t>
  </si>
  <si>
    <t>o</t>
  </si>
  <si>
    <t>p</t>
  </si>
  <si>
    <t>q=m+p</t>
  </si>
  <si>
    <t>r</t>
  </si>
  <si>
    <t>s</t>
  </si>
  <si>
    <t>t</t>
  </si>
  <si>
    <t>RELACIONES PORCENTUALES CON RESPECTO AL PIB</t>
  </si>
  <si>
    <t>No petroleras</t>
  </si>
  <si>
    <t>Servicios</t>
  </si>
  <si>
    <t>capítulo III</t>
  </si>
  <si>
    <t>Sector Externo</t>
  </si>
  <si>
    <t>Balanza de pagos: presentación analítica</t>
  </si>
  <si>
    <t>Balanza de servicios</t>
  </si>
  <si>
    <t xml:space="preserve">Renta </t>
  </si>
  <si>
    <t>Inversión extranjera por ramas de actividad económica</t>
  </si>
  <si>
    <t>Inversión extranjera por país de origen</t>
  </si>
  <si>
    <t>Indicadores del sector externo:  balanza de pagos</t>
  </si>
  <si>
    <t xml:space="preserve">BALANZAS </t>
  </si>
  <si>
    <t xml:space="preserve">de Servicios </t>
  </si>
  <si>
    <t>Bienes (1)</t>
  </si>
  <si>
    <t xml:space="preserve">Servicios </t>
  </si>
  <si>
    <t>Saldo de la deuda (2)</t>
  </si>
  <si>
    <t xml:space="preserve">                            B313 Otros activos</t>
  </si>
  <si>
    <t>Rama de actividad económica / años</t>
  </si>
  <si>
    <t>Agricultura, silvicultura, caza y pesca</t>
  </si>
  <si>
    <t>Explotación de minas y canteras</t>
  </si>
  <si>
    <t>Industria manufacturera</t>
  </si>
  <si>
    <t>Electricidad, gas y agua</t>
  </si>
  <si>
    <t>Construcción</t>
  </si>
  <si>
    <t>Comercio</t>
  </si>
  <si>
    <t>Transporte, almacenamiento y comunicaciones</t>
  </si>
  <si>
    <t>Servicios prestados a las empresas</t>
  </si>
  <si>
    <t>Servicios comunales, sociales y personales</t>
  </si>
  <si>
    <t>País / Años</t>
  </si>
  <si>
    <t>AMÉRICA</t>
  </si>
  <si>
    <t>Colombia</t>
  </si>
  <si>
    <t>Bolivia</t>
  </si>
  <si>
    <t>Perú</t>
  </si>
  <si>
    <t>Antillas Holandesas</t>
  </si>
  <si>
    <t>Argentina</t>
  </si>
  <si>
    <t>Bahamas</t>
  </si>
  <si>
    <t>Bermudas</t>
  </si>
  <si>
    <t>Brasil</t>
  </si>
  <si>
    <t>Canadá</t>
  </si>
  <si>
    <t>Islas Vírgenes</t>
  </si>
  <si>
    <t>México</t>
  </si>
  <si>
    <t>Panamá</t>
  </si>
  <si>
    <t>Uruguay</t>
  </si>
  <si>
    <t>EUROPA</t>
  </si>
  <si>
    <t>Alemania</t>
  </si>
  <si>
    <t>Bélgica y Luxemburgo</t>
  </si>
  <si>
    <t>Dinamarca</t>
  </si>
  <si>
    <t>España</t>
  </si>
  <si>
    <t>Francia</t>
  </si>
  <si>
    <t>Holanda</t>
  </si>
  <si>
    <t>Inglaterra</t>
  </si>
  <si>
    <t>Italia</t>
  </si>
  <si>
    <t>Rumania</t>
  </si>
  <si>
    <t>Suecia</t>
  </si>
  <si>
    <t>Suiza</t>
  </si>
  <si>
    <t>ASIA</t>
  </si>
  <si>
    <t>China</t>
  </si>
  <si>
    <t>Corea del Sur</t>
  </si>
  <si>
    <t>Japón</t>
  </si>
  <si>
    <t>Taiwán</t>
  </si>
  <si>
    <t>Israel</t>
  </si>
  <si>
    <t>OCEANÍA</t>
  </si>
  <si>
    <t>Australia</t>
  </si>
  <si>
    <t>2009 (2)</t>
  </si>
  <si>
    <t>B11 Inversión bruta</t>
  </si>
  <si>
    <t>B12 Desinversión bruta</t>
  </si>
  <si>
    <t>No petrolera</t>
  </si>
  <si>
    <t>2010 (2)</t>
  </si>
  <si>
    <t>Venezuela</t>
  </si>
  <si>
    <t>Barbados</t>
  </si>
  <si>
    <t>Belice</t>
  </si>
  <si>
    <t>Chile</t>
  </si>
  <si>
    <t>Costa Rica</t>
  </si>
  <si>
    <t>Curazao</t>
  </si>
  <si>
    <t>Islas Caimán</t>
  </si>
  <si>
    <t>República Dominicana</t>
  </si>
  <si>
    <t>Otros países</t>
  </si>
  <si>
    <t>Austria</t>
  </si>
  <si>
    <t>Eslovenia</t>
  </si>
  <si>
    <t>Finlandia</t>
  </si>
  <si>
    <t>Irlanda</t>
  </si>
  <si>
    <t>Islandia</t>
  </si>
  <si>
    <t>Noruega</t>
  </si>
  <si>
    <t>Chipre</t>
  </si>
  <si>
    <t>Filipinas</t>
  </si>
  <si>
    <t>Rusia</t>
  </si>
  <si>
    <t>Singapur</t>
  </si>
  <si>
    <t>Argelia</t>
  </si>
  <si>
    <t>Guinea Ecuatorial</t>
  </si>
  <si>
    <t>Liberia</t>
  </si>
  <si>
    <t>Samoa</t>
  </si>
  <si>
    <t xml:space="preserve">                          Mercancías según SENAE</t>
  </si>
  <si>
    <t xml:space="preserve">              D1 Remesas de emigrantes (6)</t>
  </si>
  <si>
    <t xml:space="preserve">              D2 Otras transferencias netas (7)</t>
  </si>
  <si>
    <t xml:space="preserve">               B1 Inversión directa en el país </t>
  </si>
  <si>
    <t xml:space="preserve">                                                   Sector privado (8)</t>
  </si>
  <si>
    <t>(7) Incluye otras transferencias públicas y privadas</t>
  </si>
  <si>
    <t>(8) Desembolsos y amortizaciones de la deuda privada.</t>
  </si>
  <si>
    <t>2011 (2)</t>
  </si>
  <si>
    <t>2012 (2)</t>
  </si>
  <si>
    <t>RESTO DE AMERICA</t>
  </si>
  <si>
    <t>AFRICA</t>
  </si>
  <si>
    <t>OTROS</t>
  </si>
  <si>
    <t>2013 (2)</t>
  </si>
  <si>
    <t>2014 (2)</t>
  </si>
  <si>
    <t>2014 (1)</t>
  </si>
  <si>
    <t>(6) La información de remesas recibidas fue reprocesada desde 2005 ya que se amplió la cobertura.</t>
  </si>
  <si>
    <t>FUENTE: Subsecretaría de Puertos y Transporte Marítimo y Fluvial, Dirección de Aviación Civil, empresas navieras nacionales y extranjeras y otras empresas nacionales y extranjeras</t>
  </si>
  <si>
    <t>2015 (2)</t>
  </si>
  <si>
    <t>(2) A partir de 2008 los datos son provisionales.</t>
  </si>
  <si>
    <t>(4) Incluye importaciones de la Dirección de Bienes Estratégicos.</t>
  </si>
  <si>
    <t>2015 (1)</t>
  </si>
  <si>
    <t>(1) Datos sujetos a revisión</t>
  </si>
  <si>
    <t>Saldo en cuenta corriente</t>
  </si>
  <si>
    <t>Bienes Total</t>
  </si>
  <si>
    <t>de Capital y financiera</t>
  </si>
  <si>
    <t>Bienes (1) Total</t>
  </si>
  <si>
    <t>Bienes  Total</t>
  </si>
  <si>
    <t>Bienes</t>
  </si>
  <si>
    <t>2016 (2)</t>
  </si>
  <si>
    <t>2016 (1)</t>
  </si>
  <si>
    <t>2017 (2)</t>
  </si>
  <si>
    <t>2017 (1)</t>
  </si>
  <si>
    <t xml:space="preserve">   ESTADOS UNIDOS DE AMÉRICA</t>
  </si>
  <si>
    <t>Nueva Zelandia</t>
  </si>
  <si>
    <t xml:space="preserve"> </t>
  </si>
  <si>
    <t>COMUNIDAD ANDINA</t>
  </si>
  <si>
    <t>RILD                  NETA</t>
  </si>
  <si>
    <t xml:space="preserve">       Activos de reserva </t>
  </si>
  <si>
    <t>FUENTES:Banco Central del Ecuador-Sistema de Gestión y Análisis de la Deuda (SIGADE), Agencia de Regulación y Control Hidrocarburífero (ARCH), Ministerio de Energía y Recursos Naturales no Renovables (MERNNR) y Superintendencia de Compañías, Valores y Seguros (SCVS).</t>
  </si>
  <si>
    <t>2018 (1)</t>
  </si>
  <si>
    <t>2018 (2)</t>
  </si>
  <si>
    <r>
      <t>(1)</t>
    </r>
    <r>
      <rPr>
        <sz val="12"/>
        <color indexed="62"/>
        <rFont val="Calibri"/>
        <family val="2"/>
      </rPr>
      <t xml:space="preserve"> A partir de 2014 los datos son provisionales</t>
    </r>
  </si>
  <si>
    <r>
      <t>(1)</t>
    </r>
    <r>
      <rPr>
        <sz val="12"/>
        <color indexed="62"/>
        <rFont val="Calibri"/>
        <family val="2"/>
      </rPr>
      <t xml:space="preserve"> A partir de 2008 los datos son provisionales</t>
    </r>
  </si>
  <si>
    <r>
      <t>(2)</t>
    </r>
    <r>
      <rPr>
        <sz val="12"/>
        <color indexed="62"/>
        <rFont val="Calibri"/>
        <family val="2"/>
      </rPr>
      <t xml:space="preserve"> Excluye intereses por bonos</t>
    </r>
  </si>
  <si>
    <r>
      <t>(3)</t>
    </r>
    <r>
      <rPr>
        <sz val="12"/>
        <color indexed="62"/>
        <rFont val="Calibri"/>
        <family val="2"/>
      </rPr>
      <t xml:space="preserve"> Corresponde a los intereses pagados por concepto de financiamiento de Balanza de Pagos</t>
    </r>
  </si>
  <si>
    <r>
      <t>FUENTE:</t>
    </r>
    <r>
      <rPr>
        <b/>
        <sz val="12"/>
        <color indexed="62"/>
        <rFont val="Calibri"/>
        <family val="2"/>
      </rPr>
      <t xml:space="preserve"> Banco Central del Ecuador, Superintendencia de Bancos y Superintendencia de Compañías de Valores y Seguros</t>
    </r>
  </si>
  <si>
    <r>
      <rPr>
        <b/>
        <sz val="12"/>
        <color indexed="62"/>
        <rFont val="Calibri"/>
        <family val="2"/>
      </rPr>
      <t>(1)</t>
    </r>
    <r>
      <rPr>
        <sz val="12"/>
        <color indexed="62"/>
        <rFont val="Calibri"/>
        <family val="2"/>
      </rPr>
      <t xml:space="preserve"> Datos sujetos a revisión</t>
    </r>
  </si>
  <si>
    <r>
      <t>(1)</t>
    </r>
    <r>
      <rPr>
        <sz val="12"/>
        <color indexed="62"/>
        <rFont val="Calibri"/>
        <family val="2"/>
      </rPr>
      <t xml:space="preserve"> Incluye ajustes de balanza de pagos</t>
    </r>
  </si>
  <si>
    <r>
      <t>(2)</t>
    </r>
    <r>
      <rPr>
        <sz val="12"/>
        <color indexed="62"/>
        <rFont val="Calibri"/>
        <family val="2"/>
      </rPr>
      <t xml:space="preserve"> Incluye atrasos de intereses e intereses sobre el saldo de intereses atrasados.</t>
    </r>
  </si>
  <si>
    <r>
      <t>FUENTE:</t>
    </r>
    <r>
      <rPr>
        <b/>
        <sz val="12"/>
        <color indexed="62"/>
        <rFont val="Calibri"/>
        <family val="2"/>
      </rPr>
      <t xml:space="preserve"> Banco Central del Ecuador.</t>
    </r>
  </si>
  <si>
    <t xml:space="preserve">       Financiamiento excepcional (9)</t>
  </si>
  <si>
    <t>(9) El 21 de diciembre de 2018 se activó una facilidad de liquidez de corto plazo como medida contingente ante disminución de la RI, por USD 300 millones que fue cancelada el 4 de enero de 2019.</t>
  </si>
  <si>
    <t>BALANZA DE PAGOS (Quinta versión del Manual de Balanza de Pagos)</t>
  </si>
  <si>
    <t>BALANZA DE PAGOS (Sexta versión del Manual de Balanza de Pagos y Posición de Inversión Internacional)</t>
  </si>
  <si>
    <t>Balanza de pagos: presentación normalizada</t>
  </si>
  <si>
    <t>Ingreso Primario</t>
  </si>
  <si>
    <t>Inversión directa por ramas de actividad económica</t>
  </si>
  <si>
    <t>Inversión directa por país de origen</t>
  </si>
  <si>
    <t>Componentes normalizados</t>
  </si>
  <si>
    <t>CUENTA CORRIENTE</t>
  </si>
  <si>
    <t>BIENES Y SERVICIOS</t>
  </si>
  <si>
    <t xml:space="preserve">Exportaciones </t>
  </si>
  <si>
    <t xml:space="preserve">Importaciones </t>
  </si>
  <si>
    <t xml:space="preserve">BIENES (2) (3) </t>
  </si>
  <si>
    <t>Exportaciones</t>
  </si>
  <si>
    <t>Importaciones (4)</t>
  </si>
  <si>
    <t>SERVICIOS</t>
  </si>
  <si>
    <t>Transporte</t>
  </si>
  <si>
    <t>Viajes</t>
  </si>
  <si>
    <t xml:space="preserve">Otros servicios </t>
  </si>
  <si>
    <t>Importaciones</t>
  </si>
  <si>
    <t>INGRESO PRIMARIO</t>
  </si>
  <si>
    <t>Crédito</t>
  </si>
  <si>
    <t>Activos de Reserva</t>
  </si>
  <si>
    <t>Débito</t>
  </si>
  <si>
    <t>INGRESO SECUNDARIO</t>
  </si>
  <si>
    <t>Gobierno general</t>
  </si>
  <si>
    <t>Sociedades financieras y no financieras, hogares e ISFLSHs</t>
  </si>
  <si>
    <t>De los cuales: Remesas de trabajadores</t>
  </si>
  <si>
    <t>Otras transferencias corrientes</t>
  </si>
  <si>
    <t>CUENTA DE CAPITAL</t>
  </si>
  <si>
    <t>Adquisición de activos no financieros no producidos</t>
  </si>
  <si>
    <t>Disposición de activos no financieros no producidos</t>
  </si>
  <si>
    <t xml:space="preserve"> PRESTAMO NETO / ENDEUDAMIENTO NETO (5)</t>
  </si>
  <si>
    <t>CUENTA FINANCIERA</t>
  </si>
  <si>
    <t xml:space="preserve">Adquisición neta de activos no financieros </t>
  </si>
  <si>
    <t xml:space="preserve">Inversión directa </t>
  </si>
  <si>
    <t>Títulos de participación en capital</t>
  </si>
  <si>
    <t>Títulos de deuda</t>
  </si>
  <si>
    <t>Derivados financieros (distintos de reservas)</t>
  </si>
  <si>
    <t xml:space="preserve">Otra inversión 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</si>
  <si>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</si>
  <si>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</si>
  <si>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</si>
  <si>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</si>
  <si>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</si>
  <si>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</si>
  <si>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 xml:space="preserve">Pasivos netos incurridos </t>
  </si>
  <si>
    <t>Otras cuentas por pagar</t>
  </si>
  <si>
    <t>Derechos especiales de giro (6)</t>
  </si>
  <si>
    <t>ACTIVOS DE RESERVA</t>
  </si>
  <si>
    <t>ERRORES Y OMISIONES NETOS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</si>
  <si>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</si>
  <si>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</si>
  <si>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</si>
  <si>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</si>
  <si>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</si>
  <si>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</si>
  <si>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</si>
  <si>
    <t>SERVICIOS DE MANUFACTURA SOBRE INSUMOS FISICOS</t>
  </si>
  <si>
    <t>PERTENECIENTES A OTROS</t>
  </si>
  <si>
    <t>SERVICIOS DE MANTENIMIENTO Y REPARACION n.i.o.p</t>
  </si>
  <si>
    <t>TRANSPORTES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</si>
  <si>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</si>
  <si>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</si>
  <si>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</si>
  <si>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</si>
  <si>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</si>
  <si>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</si>
  <si>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SERVICIO POSTAL Y DE MENSAJERIA</t>
  </si>
  <si>
    <t>VIAJES</t>
  </si>
  <si>
    <t>De negocios</t>
  </si>
  <si>
    <t>Personales</t>
  </si>
  <si>
    <t>SERVICIOS DE CONSTRUCCIÓN</t>
  </si>
  <si>
    <t>Construcción en el extranjero</t>
  </si>
  <si>
    <t>Construcción en la economía declarante</t>
  </si>
  <si>
    <t>SERVICIOS DE SEGUROS Y PENSIONES</t>
  </si>
  <si>
    <t>SERVICIOS FINANCIEROS</t>
  </si>
  <si>
    <t>Cargos explícitos y otros servicios financieros</t>
  </si>
  <si>
    <t>Intermediación Financiera Medidos Indirectamente (SIFMI)</t>
  </si>
  <si>
    <t>CARGOS POR EL USO DE PROPIEDAD INTELECTUAL n.i.o.p</t>
  </si>
  <si>
    <t>SERVICIOS DE TELECOMUNICACIONES, INFORMATICA E INFORMACION</t>
  </si>
  <si>
    <t>Servicios de Telecomunicaciones</t>
  </si>
  <si>
    <t>Servicios de informática</t>
  </si>
  <si>
    <t>Servicios de información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</si>
  <si>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</si>
  <si>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</si>
  <si>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</si>
  <si>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</si>
  <si>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</si>
  <si>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</si>
  <si>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</si>
  <si>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</si>
  <si>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</si>
  <si>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</si>
  <si>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Otros servicios empresariales</t>
  </si>
  <si>
    <t>SERVICIOS PERSONALES, CULTURALES Y RECREATIVOS</t>
  </si>
  <si>
    <t>Servicios audiovisules y relacionados</t>
  </si>
  <si>
    <t>Otros servicios personales, culturales y recreativos</t>
  </si>
  <si>
    <t>BIENES Y SERVICIOS DEL GOBIERNO n.i.o.p</t>
  </si>
  <si>
    <t>(1) Datos provisionales</t>
  </si>
  <si>
    <t>(2) En la Balanza de Servicios se incluye el reproceso de fletes, asociados con las importaciones de derivados de petróleo, desde el segundo trimestre de 2012</t>
  </si>
  <si>
    <t>FUENTE: Banco Central del Ecuador, SENAE, Subsecretaría de Transporte Marítimo y Puertos, DAC y empresas privadas.</t>
  </si>
  <si>
    <t>REMUNERACIÓN DE EMPLEADOS</t>
  </si>
  <si>
    <t>RENTA DE LA INVERSIÓN</t>
  </si>
  <si>
    <t>INVERSIÓN DIRECTA</t>
  </si>
  <si>
    <t>INVERSIÓN DE CARTERA</t>
  </si>
  <si>
    <t>OTRA INVERSIÓN</t>
  </si>
  <si>
    <t xml:space="preserve">(2) Excluye intereses por bonos. Los valores de los intereses anuales difieren de la suma de los valores trimestrales debido a que los intereses atrasados trimestrales pueden haberse pagado durante el año. </t>
  </si>
  <si>
    <t>FUENTE: Banco Central del Ecuador, Superintendencia de Bancos y Superintendencia de Compañías, Valores y Seguros.</t>
  </si>
  <si>
    <t>2017  1/</t>
  </si>
  <si>
    <t>2018  1/</t>
  </si>
  <si>
    <t>2019  1/</t>
  </si>
  <si>
    <t>1/  Datos sujetos a revisión</t>
  </si>
  <si>
    <t>2/ En el primer trimestre de 2018 se registran nuevas transacciones de deuda externa contratada por el sector privado.</t>
  </si>
  <si>
    <t>FUENTE: BCE-SIGADE, Agencia de Regulación y Control Hidrocarburífero (ARCH), MERNNR y Superintendencia de Compañías, Valores y Seguros.</t>
  </si>
  <si>
    <t>2017 1/</t>
  </si>
  <si>
    <t>2018 1/</t>
  </si>
  <si>
    <t>2019 1/</t>
  </si>
  <si>
    <t>Estados Unidos de América</t>
  </si>
  <si>
    <t>COMUNIDAD ANDINA 2/</t>
  </si>
  <si>
    <t>2/ A partir del segundo trimestre de 2006 Venezuela no pertenece a la Comunidad Andina</t>
  </si>
  <si>
    <t>3/ En el primer trimestre de 2018 se registran nuevas transacciones de deuda externa contratada por el sector privado.</t>
  </si>
  <si>
    <t>Saldo de la deuda</t>
  </si>
  <si>
    <t>Bienes (2)(3)</t>
  </si>
  <si>
    <t>Capital y financiera</t>
  </si>
  <si>
    <t>Bienes (4)</t>
  </si>
  <si>
    <t>Privada</t>
  </si>
  <si>
    <t>c=f-i</t>
  </si>
  <si>
    <t>d=g-j</t>
  </si>
  <si>
    <t>e</t>
  </si>
  <si>
    <t>f</t>
  </si>
  <si>
    <t>h=f+g</t>
  </si>
  <si>
    <t>k=i+j</t>
  </si>
  <si>
    <t>l=m+n</t>
  </si>
  <si>
    <t>m</t>
  </si>
  <si>
    <r>
      <rPr>
        <b/>
        <sz val="12"/>
        <color indexed="62"/>
        <rFont val="Calibri"/>
        <family val="2"/>
      </rPr>
      <t>(1)</t>
    </r>
    <r>
      <rPr>
        <sz val="12"/>
        <color indexed="62"/>
        <rFont val="Calibri"/>
        <family val="2"/>
      </rPr>
      <t xml:space="preserve"> Datos provisionales.</t>
    </r>
  </si>
  <si>
    <r>
      <rPr>
        <b/>
        <sz val="12"/>
        <color indexed="62"/>
        <rFont val="Calibri"/>
        <family val="2"/>
      </rPr>
      <t>(2)</t>
    </r>
    <r>
      <rPr>
        <sz val="12"/>
        <color indexed="62"/>
        <rFont val="Calibri"/>
        <family val="2"/>
      </rPr>
      <t xml:space="preserve"> Incluye bienes adquiridos en puerto por medios de transporte.</t>
    </r>
  </si>
  <si>
    <r>
      <rPr>
        <b/>
        <sz val="12"/>
        <color indexed="62"/>
        <rFont val="Calibri"/>
        <family val="2"/>
      </rPr>
      <t>(3)</t>
    </r>
    <r>
      <rPr>
        <sz val="12"/>
        <color indexed="62"/>
        <rFont val="Calibri"/>
        <family val="2"/>
      </rPr>
      <t xml:space="preserve"> Incluye comercio no registrado. Ver nota metodológica de balanza de pagos (http://www.bce.fin.ec/docs.php?path=./documentos/Estadisticas/SectorExterno/BalanzaPagos/metodologia.pdf). Esta información se reprocesó desde el primer trimestre de 2012</t>
    </r>
  </si>
  <si>
    <r>
      <rPr>
        <b/>
        <sz val="12"/>
        <color indexed="62"/>
        <rFont val="Calibri"/>
        <family val="2"/>
      </rPr>
      <t>(4)</t>
    </r>
    <r>
      <rPr>
        <sz val="12"/>
        <color indexed="62"/>
        <rFont val="Calibri"/>
        <family val="2"/>
      </rPr>
      <t xml:space="preserve"> Incluye importaciones de la Dirección de Bienes Estratégicos</t>
    </r>
  </si>
  <si>
    <t>3.1.a</t>
  </si>
  <si>
    <t>3.1.a.1</t>
  </si>
  <si>
    <t>3.1.a.2</t>
  </si>
  <si>
    <t>3.1.a.3</t>
  </si>
  <si>
    <t>3.1.a.4</t>
  </si>
  <si>
    <t>3.1.a.5</t>
  </si>
  <si>
    <t>3.1.a.6</t>
  </si>
  <si>
    <t>3.1.b</t>
  </si>
  <si>
    <t>3.1.b.1</t>
  </si>
  <si>
    <t>3.1.b.2</t>
  </si>
  <si>
    <t>3.1.b.3</t>
  </si>
  <si>
    <t>3.1.b.4</t>
  </si>
  <si>
    <t>3.1.b.5</t>
  </si>
  <si>
    <t>3.1.b.6</t>
  </si>
  <si>
    <t>RI                  NETA</t>
  </si>
  <si>
    <t>2020  1/</t>
  </si>
  <si>
    <t>2020 1/</t>
  </si>
  <si>
    <t>Lituania</t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</si>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</sst>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170" formatCode="_(&quot;$&quot;\ * #,##0.00_);_(&quot;$&quot;\ * \(#,##0.00\);_(&quot;$&quot;\ * &quot;-&quot;??_);_(@_)"/>
    <numFmt numFmtId="171" formatCode="_(* #,##0.00_);_(* \(#,##0.00\);_(* &quot;-&quot;??_);_(@_)"/>
    <numFmt numFmtId="172" formatCode="_ * #,##0.00_ ;_ * \-#,##0.00_ ;_ * &quot;-&quot;??_ ;_ @_ "/>
    <numFmt numFmtId="173" formatCode="#,##0.0"/>
    <numFmt numFmtId="174" formatCode="0.0"/>
    <numFmt numFmtId="175" formatCode="#,##0.000"/>
    <numFmt numFmtId="177" formatCode="_ * #,##0.0_ ;_ * \-#,##0.0_ ;_ * &quot;-&quot;_ ;_ @_ "/>
    <numFmt numFmtId="178" formatCode="_ * #,##0.0_ ;_ * \-#,##0.0_ ;_ * &quot;-&quot;?_ ;_ @_ "/>
    <numFmt numFmtId="179" formatCode="0_)"/>
    <numFmt numFmtId="180" formatCode="0.0_)"/>
    <numFmt numFmtId="181" formatCode="0.00_)"/>
    <numFmt numFmtId="182" formatCode="_-* #,##0.0\ _€_-;\-* #,##0.0\ _€_-;_-* &quot;-&quot;??\ _€_-;_-@_-"/>
    <numFmt numFmtId="183" formatCode="_(* #,##0.0_);_(* \(#,##0.0\);_(* &quot;-&quot;?_);_(@_)"/>
    <numFmt numFmtId="184" formatCode="_ * #,##0.0_ ;_ * \-#,##0.0_ ;_ * &quot;-&quot;??_ ;_ @_ "/>
    <numFmt numFmtId="185" formatCode="_-* #,##0.0_-;\-* #,##0.0_-;_-* &quot;-&quot;?_-;_-@_-"/>
  </numFmts>
  <fonts count="26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color indexed="62"/>
      <name val="Calibri"/>
      <family val="2"/>
    </font>
    <font>
      <b/>
      <sz val="12"/>
      <color indexed="62"/>
      <name val="Calibri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</font>
    <font>
      <b/>
      <sz val="12"/>
      <color theme="4" tint="-0.249977111117893"/>
      <name val="Calibri"/>
      <family val="2"/>
    </font>
    <font>
      <u/>
      <sz val="12"/>
      <color theme="4" tint="-0.249977111117893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0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30">
    <xf numFmtId="0" fontId="0" fillId="0" borderId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172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0" fontId="10" fillId="0" borderId="0"/>
    <xf numFmtId="0" fontId="1" fillId="0" borderId="0" applyNumberFormat="0" applyFill="0" applyBorder="0" applyAlignment="0" applyProtection="0"/>
    <xf numFmtId="0" fontId="8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8" fillId="0" borderId="0"/>
    <xf numFmtId="0" fontId="7" fillId="0" borderId="0"/>
    <xf numFmtId="0" fontId="10" fillId="0" borderId="0"/>
    <xf numFmtId="0" fontId="1" fillId="0" borderId="0" applyNumberFormat="0" applyFill="0" applyBorder="0" applyAlignment="0" applyProtection="0"/>
    <xf numFmtId="0" fontId="8" fillId="0" borderId="0"/>
    <xf numFmtId="0" fontId="3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1" fillId="0" borderId="0"/>
    <xf numFmtId="0" fontId="1" fillId="0" borderId="0"/>
  </cellStyleXfs>
  <cellXfs count="288">
    <xf numFmtId="0" fontId="0" fillId="0" borderId="0" xfId="0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5" fillId="0" borderId="0" xfId="0" applyFont="1" applyBorder="1"/>
    <xf numFmtId="173" fontId="15" fillId="0" borderId="0" xfId="0" applyNumberFormat="1" applyFont="1" applyBorder="1"/>
    <xf numFmtId="0" fontId="15" fillId="0" borderId="0" xfId="0" applyFont="1" applyFill="1"/>
    <xf numFmtId="173" fontId="15" fillId="0" borderId="0" xfId="0" applyNumberFormat="1" applyFont="1" applyFill="1" applyBorder="1"/>
    <xf numFmtId="0" fontId="15" fillId="0" borderId="0" xfId="18" applyFont="1"/>
    <xf numFmtId="0" fontId="15" fillId="0" borderId="0" xfId="18" applyFont="1" applyBorder="1"/>
    <xf numFmtId="172" fontId="15" fillId="0" borderId="0" xfId="5" applyFont="1"/>
    <xf numFmtId="182" fontId="15" fillId="0" borderId="0" xfId="5" applyNumberFormat="1" applyFont="1" applyFill="1" applyBorder="1" applyAlignment="1">
      <alignment horizontal="right" wrapText="1"/>
    </xf>
    <xf numFmtId="3" fontId="15" fillId="0" borderId="0" xfId="1" applyNumberFormat="1" applyFont="1" applyFill="1" applyBorder="1"/>
    <xf numFmtId="180" fontId="15" fillId="0" borderId="0" xfId="0" applyNumberFormat="1" applyFont="1"/>
    <xf numFmtId="173" fontId="15" fillId="0" borderId="0" xfId="0" applyNumberFormat="1" applyFont="1" applyFill="1"/>
    <xf numFmtId="172" fontId="15" fillId="0" borderId="0" xfId="5" applyFont="1" applyFill="1"/>
    <xf numFmtId="172" fontId="15" fillId="0" borderId="0" xfId="5" applyFont="1" applyBorder="1"/>
    <xf numFmtId="180" fontId="15" fillId="0" borderId="0" xfId="0" applyNumberFormat="1" applyFont="1" applyBorder="1"/>
    <xf numFmtId="0" fontId="16" fillId="2" borderId="0" xfId="0" applyFont="1" applyFill="1"/>
    <xf numFmtId="0" fontId="12" fillId="2" borderId="0" xfId="0" applyFont="1" applyFill="1"/>
    <xf numFmtId="0" fontId="17" fillId="2" borderId="0" xfId="0" applyFont="1" applyFill="1"/>
    <xf numFmtId="0" fontId="12" fillId="3" borderId="0" xfId="0" applyFont="1" applyFill="1"/>
    <xf numFmtId="0" fontId="18" fillId="3" borderId="0" xfId="3" applyFont="1" applyFill="1" applyAlignment="1" applyProtection="1"/>
    <xf numFmtId="0" fontId="15" fillId="0" borderId="0" xfId="0" applyFont="1" applyFill="1" applyBorder="1"/>
    <xf numFmtId="184" fontId="15" fillId="0" borderId="0" xfId="5" applyNumberFormat="1" applyFont="1"/>
    <xf numFmtId="173" fontId="15" fillId="4" borderId="0" xfId="0" applyNumberFormat="1" applyFont="1" applyFill="1" applyBorder="1"/>
    <xf numFmtId="184" fontId="15" fillId="0" borderId="0" xfId="5" applyNumberFormat="1" applyFont="1" applyFill="1" applyBorder="1" applyProtection="1"/>
    <xf numFmtId="0" fontId="15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172" fontId="15" fillId="0" borderId="0" xfId="5" applyFont="1" applyAlignment="1">
      <alignment vertical="center"/>
    </xf>
    <xf numFmtId="0" fontId="19" fillId="5" borderId="0" xfId="0" applyFont="1" applyFill="1" applyBorder="1" applyAlignment="1">
      <alignment horizontal="center"/>
    </xf>
    <xf numFmtId="174" fontId="15" fillId="0" borderId="0" xfId="0" applyNumberFormat="1" applyFont="1"/>
    <xf numFmtId="0" fontId="14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Border="1"/>
    <xf numFmtId="0" fontId="17" fillId="2" borderId="0" xfId="0" applyFont="1" applyFill="1" applyBorder="1" applyAlignment="1">
      <alignment horizontal="left"/>
    </xf>
    <xf numFmtId="0" fontId="16" fillId="2" borderId="0" xfId="0" applyFont="1" applyFill="1" applyBorder="1" applyAlignment="1">
      <alignment horizontal="right"/>
    </xf>
    <xf numFmtId="0" fontId="12" fillId="0" borderId="0" xfId="0" applyFont="1" applyBorder="1" applyAlignment="1">
      <alignment horizontal="left"/>
    </xf>
    <xf numFmtId="0" fontId="14" fillId="0" borderId="0" xfId="0" applyFont="1" applyBorder="1" applyAlignment="1">
      <alignment horizontal="right"/>
    </xf>
    <xf numFmtId="0" fontId="14" fillId="3" borderId="0" xfId="0" applyFont="1" applyFill="1"/>
    <xf numFmtId="173" fontId="14" fillId="3" borderId="0" xfId="0" applyNumberFormat="1" applyFont="1" applyFill="1"/>
    <xf numFmtId="173" fontId="12" fillId="0" borderId="0" xfId="0" applyNumberFormat="1" applyFont="1" applyFill="1"/>
    <xf numFmtId="0" fontId="12" fillId="0" borderId="0" xfId="0" applyFont="1" applyFill="1"/>
    <xf numFmtId="173" fontId="12" fillId="3" borderId="0" xfId="0" applyNumberFormat="1" applyFont="1" applyFill="1"/>
    <xf numFmtId="0" fontId="12" fillId="3" borderId="0" xfId="0" applyFont="1" applyFill="1" applyAlignment="1">
      <alignment horizontal="left" indent="5"/>
    </xf>
    <xf numFmtId="173" fontId="12" fillId="3" borderId="0" xfId="0" applyNumberFormat="1" applyFont="1" applyFill="1" applyBorder="1"/>
    <xf numFmtId="173" fontId="12" fillId="0" borderId="0" xfId="0" applyNumberFormat="1" applyFont="1"/>
    <xf numFmtId="0" fontId="20" fillId="0" borderId="0" xfId="0" applyFont="1" applyBorder="1"/>
    <xf numFmtId="0" fontId="20" fillId="0" borderId="0" xfId="0" applyFont="1"/>
    <xf numFmtId="0" fontId="21" fillId="0" borderId="0" xfId="0" applyFont="1"/>
    <xf numFmtId="0" fontId="14" fillId="0" borderId="0" xfId="0" applyFont="1" applyBorder="1" applyAlignment="1"/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 vertical="center"/>
    </xf>
    <xf numFmtId="0" fontId="12" fillId="3" borderId="0" xfId="0" applyFont="1" applyFill="1" applyBorder="1"/>
    <xf numFmtId="173" fontId="14" fillId="3" borderId="0" xfId="0" applyNumberFormat="1" applyFont="1" applyFill="1" applyBorder="1"/>
    <xf numFmtId="173" fontId="12" fillId="0" borderId="0" xfId="0" applyNumberFormat="1" applyFont="1" applyBorder="1"/>
    <xf numFmtId="0" fontId="12" fillId="3" borderId="0" xfId="0" quotePrefix="1" applyFont="1" applyFill="1" applyBorder="1" applyAlignment="1">
      <alignment horizontal="left"/>
    </xf>
    <xf numFmtId="172" fontId="12" fillId="3" borderId="0" xfId="5" applyFont="1" applyFill="1" applyBorder="1"/>
    <xf numFmtId="172" fontId="12" fillId="3" borderId="0" xfId="5" applyFont="1" applyFill="1"/>
    <xf numFmtId="184" fontId="12" fillId="3" borderId="0" xfId="5" applyNumberFormat="1" applyFont="1" applyFill="1" applyBorder="1"/>
    <xf numFmtId="184" fontId="12" fillId="3" borderId="0" xfId="5" applyNumberFormat="1" applyFont="1" applyFill="1"/>
    <xf numFmtId="0" fontId="12" fillId="0" borderId="0" xfId="0" quotePrefix="1" applyFont="1" applyBorder="1" applyAlignment="1">
      <alignment horizontal="left"/>
    </xf>
    <xf numFmtId="177" fontId="12" fillId="3" borderId="0" xfId="0" applyNumberFormat="1" applyFont="1" applyFill="1" applyBorder="1"/>
    <xf numFmtId="0" fontId="14" fillId="3" borderId="0" xfId="0" applyFont="1" applyFill="1" applyBorder="1" applyAlignment="1">
      <alignment horizontal="left"/>
    </xf>
    <xf numFmtId="0" fontId="14" fillId="0" borderId="0" xfId="0" applyFont="1" applyBorder="1"/>
    <xf numFmtId="0" fontId="21" fillId="0" borderId="0" xfId="0" applyFont="1" applyFill="1" applyBorder="1"/>
    <xf numFmtId="0" fontId="17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4" fillId="3" borderId="0" xfId="0" applyFont="1" applyFill="1" applyBorder="1"/>
    <xf numFmtId="175" fontId="12" fillId="0" borderId="0" xfId="0" applyNumberFormat="1" applyFont="1" applyBorder="1"/>
    <xf numFmtId="174" fontId="12" fillId="0" borderId="0" xfId="0" applyNumberFormat="1" applyFont="1" applyBorder="1"/>
    <xf numFmtId="173" fontId="12" fillId="0" borderId="0" xfId="0" applyNumberFormat="1" applyFont="1" applyFill="1" applyBorder="1"/>
    <xf numFmtId="174" fontId="12" fillId="0" borderId="0" xfId="0" applyNumberFormat="1" applyFont="1" applyFill="1" applyBorder="1"/>
    <xf numFmtId="0" fontId="12" fillId="0" borderId="0" xfId="0" applyFont="1" applyFill="1" applyBorder="1"/>
    <xf numFmtId="173" fontId="14" fillId="0" borderId="0" xfId="0" applyNumberFormat="1" applyFont="1" applyFill="1" applyBorder="1"/>
    <xf numFmtId="0" fontId="14" fillId="0" borderId="0" xfId="0" applyFont="1" applyFill="1" applyBorder="1"/>
    <xf numFmtId="0" fontId="12" fillId="0" borderId="0" xfId="18" applyFont="1"/>
    <xf numFmtId="0" fontId="14" fillId="0" borderId="0" xfId="18" applyFont="1" applyAlignment="1"/>
    <xf numFmtId="0" fontId="12" fillId="0" borderId="0" xfId="18" applyFont="1" applyAlignment="1"/>
    <xf numFmtId="0" fontId="12" fillId="0" borderId="0" xfId="18" applyFont="1" applyAlignment="1">
      <alignment horizontal="left"/>
    </xf>
    <xf numFmtId="0" fontId="12" fillId="0" borderId="0" xfId="18" applyFont="1" applyBorder="1"/>
    <xf numFmtId="0" fontId="16" fillId="2" borderId="0" xfId="18" applyFont="1" applyFill="1" applyAlignment="1">
      <alignment horizontal="left" vertical="center"/>
    </xf>
    <xf numFmtId="0" fontId="16" fillId="2" borderId="0" xfId="18" applyFont="1" applyFill="1" applyAlignment="1">
      <alignment horizontal="right" vertical="center"/>
    </xf>
    <xf numFmtId="0" fontId="12" fillId="0" borderId="0" xfId="18" applyFont="1" applyAlignment="1">
      <alignment vertical="center"/>
    </xf>
    <xf numFmtId="0" fontId="12" fillId="0" borderId="0" xfId="18" applyFont="1" applyBorder="1" applyAlignment="1">
      <alignment horizontal="left"/>
    </xf>
    <xf numFmtId="0" fontId="14" fillId="3" borderId="0" xfId="18" applyFont="1" applyFill="1" applyAlignment="1">
      <alignment horizontal="left"/>
    </xf>
    <xf numFmtId="173" fontId="14" fillId="3" borderId="0" xfId="18" applyNumberFormat="1" applyFont="1" applyFill="1" applyBorder="1"/>
    <xf numFmtId="173" fontId="14" fillId="3" borderId="0" xfId="18" applyNumberFormat="1" applyFont="1" applyFill="1"/>
    <xf numFmtId="173" fontId="12" fillId="0" borderId="0" xfId="18" applyNumberFormat="1" applyFont="1"/>
    <xf numFmtId="0" fontId="12" fillId="3" borderId="0" xfId="18" applyFont="1" applyFill="1" applyAlignment="1">
      <alignment horizontal="left"/>
    </xf>
    <xf numFmtId="173" fontId="12" fillId="3" borderId="0" xfId="18" applyNumberFormat="1" applyFont="1" applyFill="1"/>
    <xf numFmtId="183" fontId="12" fillId="0" borderId="0" xfId="18" applyNumberFormat="1" applyFont="1"/>
    <xf numFmtId="0" fontId="16" fillId="2" borderId="0" xfId="18" applyFont="1" applyFill="1" applyBorder="1" applyAlignment="1">
      <alignment horizontal="left"/>
    </xf>
    <xf numFmtId="0" fontId="16" fillId="2" borderId="0" xfId="18" applyFont="1" applyFill="1" applyAlignment="1">
      <alignment horizontal="right"/>
    </xf>
    <xf numFmtId="0" fontId="14" fillId="0" borderId="0" xfId="18" applyFont="1"/>
    <xf numFmtId="173" fontId="14" fillId="0" borderId="0" xfId="12" applyNumberFormat="1" applyFont="1" applyFill="1" applyBorder="1"/>
    <xf numFmtId="0" fontId="14" fillId="0" borderId="0" xfId="18" applyFont="1" applyFill="1" applyBorder="1" applyAlignment="1">
      <alignment horizontal="left"/>
    </xf>
    <xf numFmtId="0" fontId="12" fillId="0" borderId="0" xfId="18" applyFont="1" applyFill="1"/>
    <xf numFmtId="173" fontId="14" fillId="0" borderId="0" xfId="18" applyNumberFormat="1" applyFont="1" applyFill="1" applyBorder="1" applyAlignment="1" applyProtection="1">
      <alignment horizontal="right"/>
    </xf>
    <xf numFmtId="173" fontId="12" fillId="0" borderId="0" xfId="18" applyNumberFormat="1" applyFont="1" applyFill="1" applyBorder="1"/>
    <xf numFmtId="173" fontId="12" fillId="0" borderId="0" xfId="18" applyNumberFormat="1" applyFont="1" applyFill="1"/>
    <xf numFmtId="178" fontId="14" fillId="0" borderId="0" xfId="18" applyNumberFormat="1" applyFont="1" applyFill="1" applyBorder="1"/>
    <xf numFmtId="173" fontId="12" fillId="0" borderId="0" xfId="12" applyNumberFormat="1" applyFont="1" applyFill="1" applyBorder="1" applyAlignment="1">
      <alignment horizontal="center" vertical="center"/>
    </xf>
    <xf numFmtId="0" fontId="12" fillId="3" borderId="0" xfId="12" applyFont="1" applyFill="1" applyBorder="1"/>
    <xf numFmtId="173" fontId="12" fillId="3" borderId="0" xfId="12" applyNumberFormat="1" applyFont="1" applyFill="1" applyBorder="1"/>
    <xf numFmtId="0" fontId="12" fillId="0" borderId="0" xfId="18" applyFont="1" applyFill="1" applyBorder="1" applyAlignment="1">
      <alignment horizontal="left"/>
    </xf>
    <xf numFmtId="173" fontId="12" fillId="0" borderId="0" xfId="12" applyNumberFormat="1" applyFont="1" applyFill="1" applyBorder="1"/>
    <xf numFmtId="178" fontId="14" fillId="0" borderId="0" xfId="18" applyNumberFormat="1" applyFont="1" applyFill="1" applyBorder="1" applyAlignment="1">
      <alignment horizontal="left"/>
    </xf>
    <xf numFmtId="0" fontId="14" fillId="3" borderId="0" xfId="12" applyFont="1" applyFill="1" applyBorder="1"/>
    <xf numFmtId="173" fontId="14" fillId="3" borderId="0" xfId="12" applyNumberFormat="1" applyFont="1" applyFill="1" applyBorder="1"/>
    <xf numFmtId="0" fontId="12" fillId="0" borderId="0" xfId="0" applyFont="1" applyAlignment="1">
      <alignment horizontal="centerContinuous"/>
    </xf>
    <xf numFmtId="0" fontId="14" fillId="0" borderId="0" xfId="0" applyFont="1" applyAlignment="1">
      <alignment horizontal="left"/>
    </xf>
    <xf numFmtId="0" fontId="14" fillId="5" borderId="0" xfId="0" applyFont="1" applyFill="1" applyBorder="1" applyAlignment="1">
      <alignment horizontal="center"/>
    </xf>
    <xf numFmtId="1" fontId="12" fillId="0" borderId="0" xfId="0" applyNumberFormat="1" applyFont="1" applyFill="1" applyBorder="1" applyAlignment="1" applyProtection="1">
      <alignment horizontal="left"/>
    </xf>
    <xf numFmtId="173" fontId="12" fillId="0" borderId="0" xfId="0" applyNumberFormat="1" applyFont="1" applyFill="1" applyBorder="1" applyProtection="1"/>
    <xf numFmtId="0" fontId="14" fillId="3" borderId="0" xfId="0" applyFont="1" applyFill="1" applyBorder="1" applyAlignment="1">
      <alignment horizontal="left" vertical="center"/>
    </xf>
    <xf numFmtId="178" fontId="12" fillId="3" borderId="0" xfId="0" applyNumberFormat="1" applyFont="1" applyFill="1" applyBorder="1"/>
    <xf numFmtId="0" fontId="14" fillId="3" borderId="1" xfId="0" applyFont="1" applyFill="1" applyBorder="1" applyAlignment="1">
      <alignment horizontal="left" vertical="center"/>
    </xf>
    <xf numFmtId="173" fontId="14" fillId="3" borderId="1" xfId="0" applyNumberFormat="1" applyFont="1" applyFill="1" applyBorder="1"/>
    <xf numFmtId="173" fontId="12" fillId="3" borderId="1" xfId="0" applyNumberFormat="1" applyFont="1" applyFill="1" applyBorder="1"/>
    <xf numFmtId="178" fontId="12" fillId="3" borderId="1" xfId="0" applyNumberFormat="1" applyFont="1" applyFill="1" applyBorder="1"/>
    <xf numFmtId="178" fontId="12" fillId="0" borderId="0" xfId="0" applyNumberFormat="1" applyFont="1" applyBorder="1"/>
    <xf numFmtId="173" fontId="14" fillId="0" borderId="0" xfId="0" applyNumberFormat="1" applyFont="1" applyBorder="1"/>
    <xf numFmtId="174" fontId="14" fillId="0" borderId="0" xfId="0" applyNumberFormat="1" applyFont="1" applyBorder="1"/>
    <xf numFmtId="179" fontId="12" fillId="0" borderId="0" xfId="0" applyNumberFormat="1" applyFont="1" applyBorder="1" applyAlignment="1" applyProtection="1">
      <alignment horizontal="left"/>
    </xf>
    <xf numFmtId="180" fontId="12" fillId="0" borderId="0" xfId="0" applyNumberFormat="1" applyFont="1" applyBorder="1" applyProtection="1"/>
    <xf numFmtId="180" fontId="12" fillId="0" borderId="0" xfId="0" applyNumberFormat="1" applyFont="1" applyBorder="1" applyAlignment="1" applyProtection="1"/>
    <xf numFmtId="179" fontId="14" fillId="3" borderId="0" xfId="0" applyNumberFormat="1" applyFont="1" applyFill="1" applyBorder="1" applyAlignment="1" applyProtection="1">
      <alignment horizontal="left" vertical="center"/>
    </xf>
    <xf numFmtId="180" fontId="12" fillId="3" borderId="0" xfId="0" applyNumberFormat="1" applyFont="1" applyFill="1" applyBorder="1" applyProtection="1"/>
    <xf numFmtId="180" fontId="12" fillId="3" borderId="1" xfId="0" applyNumberFormat="1" applyFont="1" applyFill="1" applyBorder="1" applyProtection="1"/>
    <xf numFmtId="37" fontId="14" fillId="0" borderId="0" xfId="0" applyNumberFormat="1" applyFont="1" applyAlignment="1" applyProtection="1">
      <alignment horizontal="left"/>
    </xf>
    <xf numFmtId="181" fontId="12" fillId="0" borderId="0" xfId="0" applyNumberFormat="1" applyFont="1" applyProtection="1"/>
    <xf numFmtId="180" fontId="12" fillId="0" borderId="0" xfId="0" applyNumberFormat="1" applyFont="1" applyProtection="1"/>
    <xf numFmtId="180" fontId="12" fillId="0" borderId="0" xfId="0" applyNumberFormat="1" applyFont="1" applyFill="1" applyBorder="1" applyProtection="1"/>
    <xf numFmtId="184" fontId="12" fillId="0" borderId="0" xfId="5" applyNumberFormat="1" applyFont="1" applyFill="1" applyBorder="1" applyProtection="1"/>
    <xf numFmtId="181" fontId="12" fillId="4" borderId="0" xfId="0" applyNumberFormat="1" applyFont="1" applyFill="1" applyBorder="1" applyProtection="1"/>
    <xf numFmtId="181" fontId="12" fillId="0" borderId="0" xfId="0" applyNumberFormat="1" applyFont="1" applyBorder="1" applyProtection="1"/>
    <xf numFmtId="173" fontId="12" fillId="4" borderId="0" xfId="0" applyNumberFormat="1" applyFont="1" applyFill="1" applyBorder="1"/>
    <xf numFmtId="0" fontId="14" fillId="0" borderId="0" xfId="0" applyFont="1" applyFill="1"/>
    <xf numFmtId="0" fontId="12" fillId="0" borderId="2" xfId="0" applyFont="1" applyFill="1" applyBorder="1"/>
    <xf numFmtId="0" fontId="14" fillId="0" borderId="3" xfId="0" applyFont="1" applyFill="1" applyBorder="1"/>
    <xf numFmtId="173" fontId="12" fillId="0" borderId="3" xfId="0" applyNumberFormat="1" applyFont="1" applyFill="1" applyBorder="1"/>
    <xf numFmtId="0" fontId="14" fillId="3" borderId="0" xfId="0" applyFont="1" applyFill="1" applyAlignment="1">
      <alignment horizontal="right"/>
    </xf>
    <xf numFmtId="173" fontId="1" fillId="0" borderId="0" xfId="29" applyNumberFormat="1" applyFont="1"/>
    <xf numFmtId="0" fontId="22" fillId="3" borderId="0" xfId="3" applyFont="1" applyFill="1" applyAlignment="1" applyProtection="1"/>
    <xf numFmtId="0" fontId="14" fillId="0" borderId="0" xfId="18" applyFont="1" applyAlignment="1">
      <alignment horizontal="left"/>
    </xf>
    <xf numFmtId="0" fontId="17" fillId="2" borderId="0" xfId="18" applyFont="1" applyFill="1" applyBorder="1" applyAlignment="1">
      <alignment horizontal="left"/>
    </xf>
    <xf numFmtId="0" fontId="16" fillId="2" borderId="0" xfId="18" applyFont="1" applyFill="1" applyBorder="1" applyAlignment="1">
      <alignment horizontal="right"/>
    </xf>
    <xf numFmtId="0" fontId="14" fillId="0" borderId="0" xfId="18" applyFont="1" applyBorder="1" applyAlignment="1">
      <alignment horizontal="right"/>
    </xf>
    <xf numFmtId="0" fontId="14" fillId="3" borderId="0" xfId="18" applyFont="1" applyFill="1"/>
    <xf numFmtId="177" fontId="14" fillId="3" borderId="0" xfId="18" applyNumberFormat="1" applyFont="1" applyFill="1"/>
    <xf numFmtId="177" fontId="12" fillId="0" borderId="0" xfId="18" applyNumberFormat="1" applyFont="1" applyFill="1"/>
    <xf numFmtId="0" fontId="14" fillId="3" borderId="0" xfId="18" applyFont="1" applyFill="1" applyAlignment="1">
      <alignment horizontal="left" indent="1"/>
    </xf>
    <xf numFmtId="0" fontId="12" fillId="3" borderId="0" xfId="18" applyFont="1" applyFill="1" applyAlignment="1">
      <alignment horizontal="left" indent="2"/>
    </xf>
    <xf numFmtId="177" fontId="12" fillId="3" borderId="0" xfId="18" applyNumberFormat="1" applyFont="1" applyFill="1"/>
    <xf numFmtId="0" fontId="12" fillId="4" borderId="0" xfId="18" applyFont="1" applyFill="1"/>
    <xf numFmtId="177" fontId="12" fillId="4" borderId="0" xfId="18" applyNumberFormat="1" applyFont="1" applyFill="1"/>
    <xf numFmtId="0" fontId="12" fillId="0" borderId="0" xfId="18" applyFont="1" applyAlignment="1">
      <alignment horizontal="left" indent="1"/>
    </xf>
    <xf numFmtId="0" fontId="12" fillId="3" borderId="0" xfId="18" applyFont="1" applyFill="1" applyAlignment="1">
      <alignment horizontal="left" indent="3"/>
    </xf>
    <xf numFmtId="0" fontId="12" fillId="3" borderId="0" xfId="18" applyFont="1" applyFill="1" applyAlignment="1">
      <alignment horizontal="left" indent="4"/>
    </xf>
    <xf numFmtId="0" fontId="14" fillId="4" borderId="0" xfId="18" applyFont="1" applyFill="1"/>
    <xf numFmtId="177" fontId="14" fillId="4" borderId="0" xfId="18" applyNumberFormat="1" applyFont="1" applyFill="1"/>
    <xf numFmtId="0" fontId="12" fillId="4" borderId="0" xfId="18" applyFont="1" applyFill="1" applyAlignment="1">
      <alignment horizontal="left" indent="5"/>
    </xf>
    <xf numFmtId="185" fontId="12" fillId="0" borderId="0" xfId="18" applyNumberFormat="1" applyFont="1"/>
    <xf numFmtId="0" fontId="14" fillId="3" borderId="0" xfId="18" applyFont="1" applyFill="1" applyAlignment="1">
      <alignment horizontal="left" indent="2"/>
    </xf>
    <xf numFmtId="177" fontId="12" fillId="3" borderId="0" xfId="18" applyNumberFormat="1" applyFont="1" applyFill="1" applyBorder="1"/>
    <xf numFmtId="0" fontId="12" fillId="4" borderId="0" xfId="18" applyFont="1" applyFill="1" applyAlignment="1">
      <alignment horizontal="left" indent="4"/>
    </xf>
    <xf numFmtId="0" fontId="12" fillId="4" borderId="0" xfId="18" applyFont="1" applyFill="1" applyAlignment="1">
      <alignment horizontal="left"/>
    </xf>
    <xf numFmtId="0" fontId="12" fillId="0" borderId="2" xfId="18" applyFont="1" applyFill="1" applyBorder="1"/>
    <xf numFmtId="0" fontId="15" fillId="0" borderId="0" xfId="18" applyFont="1" applyFill="1"/>
    <xf numFmtId="0" fontId="12" fillId="0" borderId="3" xfId="18" applyFont="1" applyFill="1" applyBorder="1"/>
    <xf numFmtId="173" fontId="12" fillId="0" borderId="3" xfId="18" applyNumberFormat="1" applyFont="1" applyFill="1" applyBorder="1"/>
    <xf numFmtId="0" fontId="20" fillId="0" borderId="0" xfId="18" applyFont="1" applyBorder="1"/>
    <xf numFmtId="0" fontId="20" fillId="0" borderId="0" xfId="18" applyFont="1"/>
    <xf numFmtId="0" fontId="21" fillId="0" borderId="0" xfId="18" applyFont="1"/>
    <xf numFmtId="0" fontId="14" fillId="0" borderId="0" xfId="18" applyFont="1" applyBorder="1" applyAlignment="1"/>
    <xf numFmtId="0" fontId="12" fillId="0" borderId="0" xfId="18" applyFont="1" applyBorder="1" applyAlignment="1"/>
    <xf numFmtId="0" fontId="16" fillId="2" borderId="0" xfId="18" applyFont="1" applyFill="1" applyBorder="1" applyAlignment="1">
      <alignment horizontal="center" vertical="center"/>
    </xf>
    <xf numFmtId="0" fontId="16" fillId="2" borderId="0" xfId="18" applyFont="1" applyFill="1" applyBorder="1" applyAlignment="1">
      <alignment horizontal="right" vertical="center"/>
    </xf>
    <xf numFmtId="0" fontId="14" fillId="3" borderId="0" xfId="18" applyFont="1" applyFill="1" applyBorder="1"/>
    <xf numFmtId="0" fontId="12" fillId="3" borderId="0" xfId="18" applyFont="1" applyFill="1" applyBorder="1" applyAlignment="1">
      <alignment horizontal="left" indent="1"/>
    </xf>
    <xf numFmtId="177" fontId="12" fillId="0" borderId="0" xfId="18" applyNumberFormat="1" applyFont="1"/>
    <xf numFmtId="0" fontId="14" fillId="3" borderId="0" xfId="18" quotePrefix="1" applyFont="1" applyFill="1" applyBorder="1" applyAlignment="1">
      <alignment horizontal="left"/>
    </xf>
    <xf numFmtId="0" fontId="12" fillId="3" borderId="0" xfId="18" applyFont="1" applyFill="1" applyBorder="1" applyAlignment="1">
      <alignment horizontal="left" indent="3"/>
    </xf>
    <xf numFmtId="177" fontId="12" fillId="3" borderId="0" xfId="5" applyNumberFormat="1" applyFont="1" applyFill="1"/>
    <xf numFmtId="0" fontId="12" fillId="3" borderId="0" xfId="18" quotePrefix="1" applyFont="1" applyFill="1" applyBorder="1" applyAlignment="1">
      <alignment horizontal="left" indent="3"/>
    </xf>
    <xf numFmtId="0" fontId="12" fillId="4" borderId="0" xfId="18" quotePrefix="1" applyFont="1" applyFill="1" applyBorder="1" applyAlignment="1">
      <alignment horizontal="left"/>
    </xf>
    <xf numFmtId="177" fontId="14" fillId="3" borderId="0" xfId="5" applyNumberFormat="1" applyFont="1" applyFill="1"/>
    <xf numFmtId="0" fontId="12" fillId="3" borderId="0" xfId="18" applyFont="1" applyFill="1" applyBorder="1" applyAlignment="1">
      <alignment horizontal="left" indent="4"/>
    </xf>
    <xf numFmtId="0" fontId="12" fillId="3" borderId="0" xfId="18" quotePrefix="1" applyFont="1" applyFill="1" applyBorder="1" applyAlignment="1">
      <alignment horizontal="left"/>
    </xf>
    <xf numFmtId="0" fontId="12" fillId="3" borderId="0" xfId="18" quotePrefix="1" applyFont="1" applyFill="1" applyBorder="1" applyAlignment="1">
      <alignment horizontal="left" indent="4"/>
    </xf>
    <xf numFmtId="0" fontId="12" fillId="3" borderId="0" xfId="18" applyFont="1" applyFill="1" applyBorder="1"/>
    <xf numFmtId="177" fontId="12" fillId="3" borderId="0" xfId="18" applyNumberFormat="1" applyFont="1" applyFill="1" applyAlignment="1">
      <alignment horizontal="right"/>
    </xf>
    <xf numFmtId="0" fontId="12" fillId="4" borderId="0" xfId="18" applyFont="1" applyFill="1" applyBorder="1"/>
    <xf numFmtId="177" fontId="12" fillId="4" borderId="0" xfId="5" applyNumberFormat="1" applyFont="1" applyFill="1"/>
    <xf numFmtId="0" fontId="12" fillId="4" borderId="0" xfId="18" applyFont="1" applyFill="1" applyBorder="1" applyAlignment="1">
      <alignment horizontal="left" indent="4"/>
    </xf>
    <xf numFmtId="0" fontId="14" fillId="3" borderId="0" xfId="18" applyFont="1" applyFill="1" applyBorder="1" applyAlignment="1">
      <alignment horizontal="left"/>
    </xf>
    <xf numFmtId="0" fontId="12" fillId="0" borderId="0" xfId="18" applyFont="1" applyBorder="1" applyAlignment="1">
      <alignment horizontal="left" indent="4"/>
    </xf>
    <xf numFmtId="0" fontId="12" fillId="3" borderId="0" xfId="18" applyFont="1" applyFill="1" applyBorder="1" applyAlignment="1">
      <alignment horizontal="left" wrapText="1" indent="3"/>
    </xf>
    <xf numFmtId="0" fontId="14" fillId="0" borderId="0" xfId="18" applyFont="1" applyFill="1"/>
    <xf numFmtId="0" fontId="14" fillId="0" borderId="3" xfId="18" applyFont="1" applyFill="1" applyBorder="1"/>
    <xf numFmtId="0" fontId="17" fillId="2" borderId="0" xfId="18" applyFont="1" applyFill="1" applyBorder="1" applyAlignment="1">
      <alignment vertical="center"/>
    </xf>
    <xf numFmtId="0" fontId="14" fillId="3" borderId="0" xfId="18" applyFont="1" applyFill="1" applyBorder="1" applyAlignment="1">
      <alignment horizontal="left" indent="2"/>
    </xf>
    <xf numFmtId="173" fontId="12" fillId="3" borderId="0" xfId="18" applyNumberFormat="1" applyFont="1" applyFill="1" applyBorder="1"/>
    <xf numFmtId="173" fontId="12" fillId="0" borderId="0" xfId="18" applyNumberFormat="1" applyFont="1" applyBorder="1"/>
    <xf numFmtId="0" fontId="12" fillId="3" borderId="0" xfId="18" applyFont="1" applyFill="1" applyBorder="1" applyAlignment="1">
      <alignment horizontal="left" indent="2"/>
    </xf>
    <xf numFmtId="0" fontId="12" fillId="3" borderId="0" xfId="18" applyFont="1" applyFill="1" applyBorder="1" applyAlignment="1">
      <alignment horizontal="left" indent="5"/>
    </xf>
    <xf numFmtId="0" fontId="12" fillId="3" borderId="0" xfId="18" applyFont="1" applyFill="1" applyBorder="1" applyAlignment="1">
      <alignment horizontal="left" indent="6"/>
    </xf>
    <xf numFmtId="0" fontId="12" fillId="3" borderId="0" xfId="18" applyFont="1" applyFill="1" applyBorder="1" applyAlignment="1">
      <alignment horizontal="left" wrapText="1" indent="5"/>
    </xf>
    <xf numFmtId="173" fontId="12" fillId="4" borderId="0" xfId="18" applyNumberFormat="1" applyFont="1" applyFill="1" applyBorder="1"/>
    <xf numFmtId="0" fontId="14" fillId="3" borderId="2" xfId="18" applyFont="1" applyFill="1" applyBorder="1" applyAlignment="1">
      <alignment horizontal="left"/>
    </xf>
    <xf numFmtId="173" fontId="14" fillId="3" borderId="2" xfId="18" applyNumberFormat="1" applyFont="1" applyFill="1" applyBorder="1"/>
    <xf numFmtId="0" fontId="14" fillId="0" borderId="0" xfId="18" applyFont="1" applyFill="1" applyBorder="1"/>
    <xf numFmtId="0" fontId="14" fillId="0" borderId="0" xfId="18" applyFont="1" applyAlignment="1">
      <alignment wrapText="1"/>
    </xf>
    <xf numFmtId="0" fontId="12" fillId="4" borderId="0" xfId="12" applyFont="1" applyFill="1" applyBorder="1"/>
    <xf numFmtId="0" fontId="4" fillId="0" borderId="0" xfId="18" applyFont="1" applyAlignment="1">
      <alignment horizontal="left"/>
    </xf>
    <xf numFmtId="0" fontId="12" fillId="0" borderId="0" xfId="18" applyFont="1" applyAlignment="1">
      <alignment horizontal="centerContinuous"/>
    </xf>
    <xf numFmtId="0" fontId="15" fillId="0" borderId="0" xfId="18" applyFont="1" applyBorder="1" applyAlignment="1">
      <alignment vertical="center"/>
    </xf>
    <xf numFmtId="0" fontId="15" fillId="0" borderId="0" xfId="18" applyFont="1" applyAlignment="1">
      <alignment vertical="center"/>
    </xf>
    <xf numFmtId="0" fontId="14" fillId="5" borderId="0" xfId="18" applyFont="1" applyFill="1" applyBorder="1" applyAlignment="1">
      <alignment horizontal="center"/>
    </xf>
    <xf numFmtId="0" fontId="19" fillId="5" borderId="0" xfId="18" applyFont="1" applyFill="1" applyBorder="1" applyAlignment="1">
      <alignment horizontal="center"/>
    </xf>
    <xf numFmtId="1" fontId="12" fillId="0" borderId="0" xfId="18" applyNumberFormat="1" applyFont="1" applyFill="1" applyBorder="1" applyAlignment="1" applyProtection="1">
      <alignment horizontal="left"/>
    </xf>
    <xf numFmtId="173" fontId="12" fillId="0" borderId="0" xfId="18" applyNumberFormat="1" applyFont="1" applyFill="1" applyBorder="1" applyProtection="1"/>
    <xf numFmtId="173" fontId="15" fillId="0" borderId="0" xfId="18" applyNumberFormat="1" applyFont="1" applyFill="1" applyBorder="1"/>
    <xf numFmtId="0" fontId="14" fillId="3" borderId="0" xfId="18" applyFont="1" applyFill="1" applyBorder="1" applyAlignment="1">
      <alignment horizontal="left" vertical="center"/>
    </xf>
    <xf numFmtId="178" fontId="12" fillId="3" borderId="0" xfId="18" applyNumberFormat="1" applyFont="1" applyFill="1" applyBorder="1"/>
    <xf numFmtId="178" fontId="12" fillId="0" borderId="0" xfId="18" applyNumberFormat="1" applyFont="1" applyBorder="1"/>
    <xf numFmtId="173" fontId="15" fillId="0" borderId="0" xfId="18" applyNumberFormat="1" applyFont="1" applyBorder="1"/>
    <xf numFmtId="173" fontId="14" fillId="0" borderId="0" xfId="18" applyNumberFormat="1" applyFont="1" applyBorder="1"/>
    <xf numFmtId="174" fontId="14" fillId="0" borderId="0" xfId="18" applyNumberFormat="1" applyFont="1" applyBorder="1"/>
    <xf numFmtId="174" fontId="12" fillId="0" borderId="0" xfId="18" applyNumberFormat="1" applyFont="1" applyBorder="1"/>
    <xf numFmtId="179" fontId="12" fillId="0" borderId="0" xfId="18" applyNumberFormat="1" applyFont="1" applyBorder="1" applyAlignment="1" applyProtection="1">
      <alignment horizontal="left"/>
    </xf>
    <xf numFmtId="180" fontId="12" fillId="0" borderId="0" xfId="18" applyNumberFormat="1" applyFont="1" applyBorder="1" applyProtection="1"/>
    <xf numFmtId="180" fontId="12" fillId="0" borderId="0" xfId="18" applyNumberFormat="1" applyFont="1" applyBorder="1" applyAlignment="1" applyProtection="1"/>
    <xf numFmtId="180" fontId="15" fillId="0" borderId="0" xfId="18" applyNumberFormat="1" applyFont="1" applyBorder="1"/>
    <xf numFmtId="180" fontId="15" fillId="0" borderId="0" xfId="18" applyNumberFormat="1" applyFont="1"/>
    <xf numFmtId="37" fontId="12" fillId="0" borderId="0" xfId="18" applyNumberFormat="1" applyFont="1" applyAlignment="1" applyProtection="1">
      <alignment horizontal="left"/>
    </xf>
    <xf numFmtId="37" fontId="14" fillId="0" borderId="0" xfId="18" applyNumberFormat="1" applyFont="1" applyAlignment="1" applyProtection="1">
      <alignment horizontal="left"/>
    </xf>
    <xf numFmtId="174" fontId="15" fillId="0" borderId="0" xfId="18" applyNumberFormat="1" applyFont="1"/>
    <xf numFmtId="173" fontId="15" fillId="4" borderId="0" xfId="18" applyNumberFormat="1" applyFont="1" applyFill="1" applyBorder="1"/>
    <xf numFmtId="0" fontId="15" fillId="0" borderId="0" xfId="18" applyFont="1" applyFill="1" applyBorder="1"/>
    <xf numFmtId="0" fontId="15" fillId="0" borderId="2" xfId="18" applyFont="1" applyFill="1" applyBorder="1"/>
    <xf numFmtId="4" fontId="12" fillId="0" borderId="0" xfId="18" applyNumberFormat="1" applyFont="1" applyBorder="1"/>
    <xf numFmtId="173" fontId="12" fillId="3" borderId="0" xfId="5" applyNumberFormat="1" applyFont="1" applyFill="1" applyBorder="1"/>
    <xf numFmtId="177" fontId="10" fillId="0" borderId="0" xfId="11" applyNumberFormat="1" applyFont="1"/>
    <xf numFmtId="177" fontId="10" fillId="0" borderId="0" xfId="11" applyNumberFormat="1" applyFont="1"/>
    <xf numFmtId="177" fontId="23" fillId="0" borderId="0" xfId="11" applyNumberFormat="1" applyFont="1" applyAlignment="1">
      <alignment horizontal="center" vertical="center"/>
    </xf>
    <xf numFmtId="0" fontId="14" fillId="0" borderId="0" xfId="18" applyFont="1" applyFill="1" applyAlignment="1">
      <alignment horizontal="left" vertical="center"/>
    </xf>
    <xf numFmtId="172" fontId="12" fillId="3" borderId="0" xfId="5" applyFont="1" applyFill="1" applyBorder="1" applyProtection="1"/>
    <xf numFmtId="172" fontId="12" fillId="3" borderId="2" xfId="5" applyFont="1" applyFill="1" applyBorder="1" applyProtection="1"/>
    <xf numFmtId="0" fontId="12" fillId="0" borderId="0" xfId="18" applyFont="1" applyFill="1" applyBorder="1"/>
    <xf numFmtId="177" fontId="12" fillId="3" borderId="0" xfId="0" applyNumberFormat="1" applyFont="1" applyFill="1" applyBorder="1" applyAlignment="1">
      <alignment horizontal="right" vertical="center"/>
    </xf>
    <xf numFmtId="0" fontId="14" fillId="0" borderId="0" xfId="18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0" fillId="0" borderId="0" xfId="0" applyAlignment="1">
      <alignment wrapText="1"/>
    </xf>
    <xf numFmtId="37" fontId="16" fillId="2" borderId="4" xfId="0" applyNumberFormat="1" applyFont="1" applyFill="1" applyBorder="1" applyAlignment="1" applyProtection="1">
      <alignment horizontal="center" vertical="center"/>
    </xf>
    <xf numFmtId="37" fontId="16" fillId="2" borderId="5" xfId="0" applyNumberFormat="1" applyFont="1" applyFill="1" applyBorder="1" applyAlignment="1" applyProtection="1">
      <alignment horizontal="center" vertical="center"/>
    </xf>
    <xf numFmtId="37" fontId="16" fillId="2" borderId="6" xfId="0" applyNumberFormat="1" applyFont="1" applyFill="1" applyBorder="1" applyAlignment="1" applyProtection="1">
      <alignment horizontal="center" vertical="center"/>
    </xf>
    <xf numFmtId="37" fontId="16" fillId="2" borderId="10" xfId="0" applyNumberFormat="1" applyFont="1" applyFill="1" applyBorder="1" applyAlignment="1" applyProtection="1">
      <alignment horizontal="center" vertical="center" wrapText="1"/>
    </xf>
    <xf numFmtId="37" fontId="16" fillId="2" borderId="11" xfId="0" applyNumberFormat="1" applyFont="1" applyFill="1" applyBorder="1" applyAlignment="1" applyProtection="1">
      <alignment horizontal="center" vertical="center" wrapText="1"/>
    </xf>
    <xf numFmtId="37" fontId="16" fillId="2" borderId="4" xfId="0" applyNumberFormat="1" applyFont="1" applyFill="1" applyBorder="1" applyAlignment="1" applyProtection="1">
      <alignment horizontal="center" vertical="center" wrapText="1"/>
    </xf>
    <xf numFmtId="37" fontId="16" fillId="2" borderId="5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left" vertical="center"/>
    </xf>
    <xf numFmtId="37" fontId="16" fillId="2" borderId="0" xfId="0" applyNumberFormat="1" applyFont="1" applyFill="1" applyAlignment="1" applyProtection="1">
      <alignment horizontal="center"/>
    </xf>
    <xf numFmtId="37" fontId="16" fillId="2" borderId="7" xfId="0" applyNumberFormat="1" applyFont="1" applyFill="1" applyBorder="1" applyAlignment="1" applyProtection="1">
      <alignment horizontal="center" vertical="center"/>
    </xf>
    <xf numFmtId="37" fontId="24" fillId="2" borderId="8" xfId="0" applyNumberFormat="1" applyFont="1" applyFill="1" applyBorder="1" applyAlignment="1" applyProtection="1">
      <alignment horizontal="center" vertical="center"/>
    </xf>
    <xf numFmtId="37" fontId="24" fillId="2" borderId="9" xfId="0" applyNumberFormat="1" applyFont="1" applyFill="1" applyBorder="1" applyAlignment="1" applyProtection="1">
      <alignment horizontal="center" vertical="center"/>
    </xf>
    <xf numFmtId="0" fontId="12" fillId="0" borderId="0" xfId="18" applyFont="1" applyAlignment="1">
      <alignment horizontal="left" vertical="center"/>
    </xf>
    <xf numFmtId="37" fontId="16" fillId="2" borderId="5" xfId="18" applyNumberFormat="1" applyFont="1" applyFill="1" applyBorder="1" applyAlignment="1" applyProtection="1">
      <alignment horizontal="center" vertical="center"/>
    </xf>
    <xf numFmtId="37" fontId="16" fillId="2" borderId="6" xfId="18" applyNumberFormat="1" applyFont="1" applyFill="1" applyBorder="1" applyAlignment="1" applyProtection="1">
      <alignment horizontal="center" vertical="center"/>
    </xf>
    <xf numFmtId="37" fontId="16" fillId="2" borderId="7" xfId="18" applyNumberFormat="1" applyFont="1" applyFill="1" applyBorder="1" applyAlignment="1" applyProtection="1">
      <alignment horizontal="center" vertical="center"/>
    </xf>
    <xf numFmtId="37" fontId="16" fillId="2" borderId="10" xfId="18" applyNumberFormat="1" applyFont="1" applyFill="1" applyBorder="1" applyAlignment="1" applyProtection="1">
      <alignment horizontal="center" vertical="center" wrapText="1"/>
    </xf>
    <xf numFmtId="37" fontId="16" fillId="2" borderId="11" xfId="18" applyNumberFormat="1" applyFont="1" applyFill="1" applyBorder="1" applyAlignment="1" applyProtection="1">
      <alignment horizontal="center" vertical="center" wrapText="1"/>
    </xf>
    <xf numFmtId="37" fontId="16" fillId="2" borderId="4" xfId="18" applyNumberFormat="1" applyFont="1" applyFill="1" applyBorder="1" applyAlignment="1" applyProtection="1">
      <alignment horizontal="center" vertical="center" wrapText="1"/>
    </xf>
    <xf numFmtId="37" fontId="16" fillId="2" borderId="5" xfId="18" applyNumberFormat="1" applyFont="1" applyFill="1" applyBorder="1" applyAlignment="1" applyProtection="1">
      <alignment horizontal="center" vertical="center" wrapText="1"/>
    </xf>
    <xf numFmtId="37" fontId="16" fillId="2" borderId="8" xfId="18" applyNumberFormat="1" applyFont="1" applyFill="1" applyBorder="1" applyAlignment="1" applyProtection="1">
      <alignment horizontal="center" vertical="center"/>
    </xf>
    <xf numFmtId="37" fontId="16" fillId="2" borderId="12" xfId="18" applyNumberFormat="1" applyFont="1" applyFill="1" applyBorder="1" applyAlignment="1" applyProtection="1">
      <alignment horizontal="center" vertical="center"/>
    </xf>
    <xf numFmtId="37" fontId="16" fillId="2" borderId="10" xfId="18" applyNumberFormat="1" applyFont="1" applyFill="1" applyBorder="1" applyAlignment="1" applyProtection="1">
      <alignment horizontal="center" vertical="center"/>
    </xf>
    <xf numFmtId="37" fontId="16" fillId="2" borderId="4" xfId="18" applyNumberFormat="1" applyFont="1" applyFill="1" applyBorder="1" applyAlignment="1" applyProtection="1">
      <alignment horizontal="center" vertical="center"/>
    </xf>
    <xf numFmtId="37" fontId="24" fillId="2" borderId="8" xfId="18" applyNumberFormat="1" applyFont="1" applyFill="1" applyBorder="1" applyAlignment="1" applyProtection="1">
      <alignment horizontal="center" vertical="center"/>
    </xf>
    <xf numFmtId="37" fontId="24" fillId="2" borderId="9" xfId="18" applyNumberFormat="1" applyFont="1" applyFill="1" applyBorder="1" applyAlignment="1" applyProtection="1">
      <alignment horizontal="center" vertical="center"/>
    </xf>
    <xf numFmtId="37" fontId="16" fillId="2" borderId="0" xfId="18" applyNumberFormat="1" applyFont="1" applyFill="1" applyAlignment="1" applyProtection="1">
      <alignment horizontal="center"/>
    </xf>
    <xf numFmtId="37" fontId="12" fillId="0" borderId="0" xfId="18" applyNumberFormat="1" applyFont="1" applyAlignment="1" applyProtection="1">
      <alignment horizontal="left" wrapText="1"/>
    </xf>
    <xf numFmtId="0" fontId="25" fillId="0" borderId="0" xfId="0" applyFont="1"/>
    <xf numFmtId="37" fontId="15" fillId="0" borderId="0" xfId="1" applyNumberFormat="1" applyFont="1"/>
    <xf numFmtId="0" fontId="14" fillId="0" borderId="0" xfId="0" applyFont="1" applyAlignment="1"/>
    <xf numFmtId="0" fontId="14" fillId="0" borderId="0" xfId="0" applyFont="1" applyAlignment="1">
      <alignment horizontal="center"/>
    </xf>
  </cellXfs>
  <cellStyles count="30">
    <cellStyle name="ANCLAS,REZONES Y SUS PARTES,DE FUNDICION,DE HIERRO O DE ACERO" xfId="1"/>
    <cellStyle name="ANCLAS,REZONES Y SUS PARTES,DE FUNDICION,DE HIERRO O DE ACERO 2" xfId="2"/>
    <cellStyle name="Hipervínculo" xfId="3" builtinId="8"/>
    <cellStyle name="Hipervínculo 2" xfId="4"/>
    <cellStyle name="Millares" xfId="5" builtinId="3"/>
    <cellStyle name="Millares 2" xfId="6"/>
    <cellStyle name="Millares 3" xfId="7"/>
    <cellStyle name="Moneda 2" xfId="8"/>
    <cellStyle name="Moneda 2 2" xfId="9"/>
    <cellStyle name="Moneda 3" xfId="10"/>
    <cellStyle name="Normal" xfId="0" builtinId="0"/>
    <cellStyle name="Normal 2" xfId="11"/>
    <cellStyle name="Normal 2 2" xfId="12"/>
    <cellStyle name="Normal 2 2 2" xfId="13"/>
    <cellStyle name="Normal 2 3" xfId="14"/>
    <cellStyle name="Normal 2 4" xfId="15"/>
    <cellStyle name="Normal 2 5" xfId="16"/>
    <cellStyle name="Normal 2 6" xfId="17"/>
    <cellStyle name="Normal 3" xfId="18"/>
    <cellStyle name="Normal 3 2" xfId="19"/>
    <cellStyle name="Normal 3 3" xfId="20"/>
    <cellStyle name="Normal 3 4" xfId="21"/>
    <cellStyle name="Normal 4" xfId="22"/>
    <cellStyle name="Normal 4 2" xfId="23"/>
    <cellStyle name="Normal 42" xfId="24"/>
    <cellStyle name="Normal 5" xfId="25"/>
    <cellStyle name="Normal 5 2" xfId="26"/>
    <cellStyle name="Normal 6" xfId="27"/>
    <cellStyle name="Normal 7" xfId="28"/>
    <cellStyle name="Normal_AN2001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390525</xdr:colOff>
      <xdr:row>1</xdr:row>
      <xdr:rowOff>104776</xdr:rowOff>
    </xdr:from>
    <xdr:to>
      <xdr:col>9</xdr:col>
      <xdr:colOff>643888</xdr:colOff>
      <xdr:row>5</xdr:row>
      <xdr:rowOff>38100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19875" y="295276"/>
          <a:ext cx="1015363" cy="904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152400</xdr:rowOff>
    </xdr:from>
    <xdr:to>
      <xdr:col>9</xdr:col>
      <xdr:colOff>752476</xdr:colOff>
      <xdr:row>5</xdr:row>
      <xdr:rowOff>198119</xdr:rowOff>
    </xdr:to>
    <xdr:sp macro="" textlink="">
      <xdr:nvSpPr>
        <xdr:cNvPr id="4" name="Rectángulo 3"/>
        <xdr:cNvSpPr/>
      </xdr:nvSpPr>
      <xdr:spPr>
        <a:xfrm>
          <a:off x="2" y="1314450"/>
          <a:ext cx="7743824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9525</xdr:colOff>
      <xdr:row>0</xdr:row>
      <xdr:rowOff>114300</xdr:rowOff>
    </xdr:to>
    <xdr:sp macro="" textlink="">
      <xdr:nvSpPr>
        <xdr:cNvPr id="5" name="Rectángulo 4"/>
        <xdr:cNvSpPr/>
      </xdr:nvSpPr>
      <xdr:spPr>
        <a:xfrm>
          <a:off x="0" y="0"/>
          <a:ext cx="7762875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790575</xdr:colOff>
      <xdr:row>1</xdr:row>
      <xdr:rowOff>142875</xdr:rowOff>
    </xdr:from>
    <xdr:to>
      <xdr:col>8</xdr:col>
      <xdr:colOff>532040</xdr:colOff>
      <xdr:row>6</xdr:row>
      <xdr:rowOff>161926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552575" y="333375"/>
          <a:ext cx="5208815" cy="1209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Sextor Externo - Balanza de Pagos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308882</xdr:colOff>
      <xdr:row>1</xdr:row>
      <xdr:rowOff>107497</xdr:rowOff>
    </xdr:from>
    <xdr:to>
      <xdr:col>10</xdr:col>
      <xdr:colOff>666750</xdr:colOff>
      <xdr:row>4</xdr:row>
      <xdr:rowOff>491983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81682" y="174172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235857</xdr:colOff>
      <xdr:row>1</xdr:row>
      <xdr:rowOff>157842</xdr:rowOff>
    </xdr:from>
    <xdr:to>
      <xdr:col>8</xdr:col>
      <xdr:colOff>110672</xdr:colOff>
      <xdr:row>7</xdr:row>
      <xdr:rowOff>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220357" y="348342"/>
          <a:ext cx="5335815" cy="1378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3.1.a.1 BALANZA DE PAGOS (1)  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7" name="Rectángulo 6"/>
        <xdr:cNvSpPr/>
      </xdr:nvSpPr>
      <xdr:spPr>
        <a:xfrm>
          <a:off x="0" y="1228725"/>
          <a:ext cx="124968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8" name="Rectángulo 7"/>
        <xdr:cNvSpPr/>
      </xdr:nvSpPr>
      <xdr:spPr>
        <a:xfrm>
          <a:off x="0" y="0"/>
          <a:ext cx="12537622" cy="666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393700</xdr:rowOff>
    </xdr:from>
    <xdr:to>
      <xdr:col>0</xdr:col>
      <xdr:colOff>1088573</xdr:colOff>
      <xdr:row>5</xdr:row>
      <xdr:rowOff>108857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0" y="1155700"/>
          <a:ext cx="1088573" cy="2866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308882</xdr:colOff>
      <xdr:row>1</xdr:row>
      <xdr:rowOff>107497</xdr:rowOff>
    </xdr:from>
    <xdr:to>
      <xdr:col>10</xdr:col>
      <xdr:colOff>666750</xdr:colOff>
      <xdr:row>4</xdr:row>
      <xdr:rowOff>491983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10032" y="2979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235857</xdr:colOff>
      <xdr:row>1</xdr:row>
      <xdr:rowOff>157842</xdr:rowOff>
    </xdr:from>
    <xdr:to>
      <xdr:col>8</xdr:col>
      <xdr:colOff>110672</xdr:colOff>
      <xdr:row>7</xdr:row>
      <xdr:rowOff>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217182" y="348342"/>
          <a:ext cx="5332640" cy="1375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3.1.a.2 BALANZA DE SERVICIOS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7" name="Rectángulo 6"/>
        <xdr:cNvSpPr/>
      </xdr:nvSpPr>
      <xdr:spPr>
        <a:xfrm>
          <a:off x="0" y="1447800"/>
          <a:ext cx="1072515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8" name="Rectángulo 7"/>
        <xdr:cNvSpPr/>
      </xdr:nvSpPr>
      <xdr:spPr>
        <a:xfrm>
          <a:off x="0" y="0"/>
          <a:ext cx="10765972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495300</xdr:rowOff>
    </xdr:from>
    <xdr:to>
      <xdr:col>0</xdr:col>
      <xdr:colOff>1088573</xdr:colOff>
      <xdr:row>5</xdr:row>
      <xdr:rowOff>108857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0" y="1257300"/>
          <a:ext cx="1088573" cy="2739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308882</xdr:colOff>
      <xdr:row>1</xdr:row>
      <xdr:rowOff>145597</xdr:rowOff>
    </xdr:from>
    <xdr:to>
      <xdr:col>14</xdr:col>
      <xdr:colOff>666750</xdr:colOff>
      <xdr:row>4</xdr:row>
      <xdr:rowOff>530083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719582" y="3360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337457</xdr:colOff>
      <xdr:row>1</xdr:row>
      <xdr:rowOff>107042</xdr:rowOff>
    </xdr:from>
    <xdr:to>
      <xdr:col>12</xdr:col>
      <xdr:colOff>351972</xdr:colOff>
      <xdr:row>6</xdr:row>
      <xdr:rowOff>152400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753757" y="297542"/>
          <a:ext cx="5246915" cy="1353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3.1.a.3  RENTA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132081</xdr:rowOff>
    </xdr:from>
    <xdr:to>
      <xdr:col>14</xdr:col>
      <xdr:colOff>749300</xdr:colOff>
      <xdr:row>5</xdr:row>
      <xdr:rowOff>177800</xdr:rowOff>
    </xdr:to>
    <xdr:sp macro="" textlink="">
      <xdr:nvSpPr>
        <xdr:cNvPr id="7" name="Rectángulo 6"/>
        <xdr:cNvSpPr/>
      </xdr:nvSpPr>
      <xdr:spPr>
        <a:xfrm flipV="1">
          <a:off x="0" y="1440181"/>
          <a:ext cx="109220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15</xdr:col>
      <xdr:colOff>12700</xdr:colOff>
      <xdr:row>0</xdr:row>
      <xdr:rowOff>177800</xdr:rowOff>
    </xdr:to>
    <xdr:sp macro="" textlink="">
      <xdr:nvSpPr>
        <xdr:cNvPr id="8" name="Rectángulo 7"/>
        <xdr:cNvSpPr/>
      </xdr:nvSpPr>
      <xdr:spPr>
        <a:xfrm>
          <a:off x="0" y="0"/>
          <a:ext cx="10947400" cy="1778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444500</xdr:rowOff>
    </xdr:from>
    <xdr:to>
      <xdr:col>4</xdr:col>
      <xdr:colOff>127000</xdr:colOff>
      <xdr:row>5</xdr:row>
      <xdr:rowOff>108857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0" y="1206500"/>
          <a:ext cx="1092200" cy="2104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308882</xdr:colOff>
      <xdr:row>1</xdr:row>
      <xdr:rowOff>107497</xdr:rowOff>
    </xdr:from>
    <xdr:to>
      <xdr:col>10</xdr:col>
      <xdr:colOff>619125</xdr:colOff>
      <xdr:row>4</xdr:row>
      <xdr:rowOff>491983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10032" y="2979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235857</xdr:colOff>
      <xdr:row>1</xdr:row>
      <xdr:rowOff>157842</xdr:rowOff>
    </xdr:from>
    <xdr:to>
      <xdr:col>8</xdr:col>
      <xdr:colOff>647700</xdr:colOff>
      <xdr:row>7</xdr:row>
      <xdr:rowOff>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728357" y="348342"/>
          <a:ext cx="6520543" cy="141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3.1.a.4 INVERSIÓN EXTRANJERA POR RAMAS DE ACTIVIDAD ECONÓMICA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7" name="Rectángulo 6"/>
        <xdr:cNvSpPr/>
      </xdr:nvSpPr>
      <xdr:spPr>
        <a:xfrm>
          <a:off x="0" y="1447800"/>
          <a:ext cx="1072515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8" name="Rectángulo 7"/>
        <xdr:cNvSpPr/>
      </xdr:nvSpPr>
      <xdr:spPr>
        <a:xfrm>
          <a:off x="0" y="0"/>
          <a:ext cx="10765972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393700</xdr:rowOff>
    </xdr:from>
    <xdr:to>
      <xdr:col>0</xdr:col>
      <xdr:colOff>1088573</xdr:colOff>
      <xdr:row>5</xdr:row>
      <xdr:rowOff>108857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0" y="1155700"/>
          <a:ext cx="1088573" cy="2866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308882</xdr:colOff>
      <xdr:row>1</xdr:row>
      <xdr:rowOff>107497</xdr:rowOff>
    </xdr:from>
    <xdr:to>
      <xdr:col>10</xdr:col>
      <xdr:colOff>552450</xdr:colOff>
      <xdr:row>4</xdr:row>
      <xdr:rowOff>491983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05432" y="2979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235857</xdr:colOff>
      <xdr:row>1</xdr:row>
      <xdr:rowOff>157842</xdr:rowOff>
    </xdr:from>
    <xdr:to>
      <xdr:col>8</xdr:col>
      <xdr:colOff>647700</xdr:colOff>
      <xdr:row>7</xdr:row>
      <xdr:rowOff>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722007" y="348342"/>
          <a:ext cx="6498318" cy="1413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3.1.a.5 INVERSIÓN EXTRANJERA POR PAÍS DE ORIGEN 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7" name="Rectángulo 6"/>
        <xdr:cNvSpPr/>
      </xdr:nvSpPr>
      <xdr:spPr>
        <a:xfrm>
          <a:off x="0" y="1476375"/>
          <a:ext cx="1220152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8" name="Rectángulo 7"/>
        <xdr:cNvSpPr/>
      </xdr:nvSpPr>
      <xdr:spPr>
        <a:xfrm>
          <a:off x="0" y="0"/>
          <a:ext cx="1224234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393700</xdr:rowOff>
    </xdr:from>
    <xdr:to>
      <xdr:col>0</xdr:col>
      <xdr:colOff>1088573</xdr:colOff>
      <xdr:row>5</xdr:row>
      <xdr:rowOff>108857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0" y="1155700"/>
          <a:ext cx="1088573" cy="315232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308882</xdr:colOff>
      <xdr:row>1</xdr:row>
      <xdr:rowOff>107497</xdr:rowOff>
    </xdr:from>
    <xdr:to>
      <xdr:col>10</xdr:col>
      <xdr:colOff>447675</xdr:colOff>
      <xdr:row>4</xdr:row>
      <xdr:rowOff>491983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643382" y="2979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7257</xdr:colOff>
      <xdr:row>1</xdr:row>
      <xdr:rowOff>56242</xdr:rowOff>
    </xdr:from>
    <xdr:to>
      <xdr:col>9</xdr:col>
      <xdr:colOff>406400</xdr:colOff>
      <xdr:row>6</xdr:row>
      <xdr:rowOff>177800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632857" y="246742"/>
          <a:ext cx="6863443" cy="1378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3.1.a.6  INDICADORES DEL SECTOR EXTERNO: BALANZA DE PAGOS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7" name="Rectángulo 6"/>
        <xdr:cNvSpPr/>
      </xdr:nvSpPr>
      <xdr:spPr>
        <a:xfrm>
          <a:off x="0" y="1447800"/>
          <a:ext cx="110871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8" name="Rectángulo 7"/>
        <xdr:cNvSpPr/>
      </xdr:nvSpPr>
      <xdr:spPr>
        <a:xfrm>
          <a:off x="0" y="0"/>
          <a:ext cx="11127922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381000</xdr:rowOff>
    </xdr:from>
    <xdr:to>
      <xdr:col>1</xdr:col>
      <xdr:colOff>444500</xdr:colOff>
      <xdr:row>5</xdr:row>
      <xdr:rowOff>108857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0" y="1143000"/>
          <a:ext cx="1231900" cy="2231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334282</xdr:colOff>
      <xdr:row>1</xdr:row>
      <xdr:rowOff>94797</xdr:rowOff>
    </xdr:from>
    <xdr:to>
      <xdr:col>4</xdr:col>
      <xdr:colOff>654050</xdr:colOff>
      <xdr:row>4</xdr:row>
      <xdr:rowOff>479283</xdr:rowOff>
    </xdr:to>
    <xdr:pic>
      <xdr:nvPicPr>
        <xdr:cNvPr id="9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23982" y="2852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1442357</xdr:colOff>
      <xdr:row>1</xdr:row>
      <xdr:rowOff>145142</xdr:rowOff>
    </xdr:from>
    <xdr:to>
      <xdr:col>4</xdr:col>
      <xdr:colOff>0</xdr:colOff>
      <xdr:row>7</xdr:row>
      <xdr:rowOff>63500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1442357" y="335642"/>
          <a:ext cx="5847443" cy="15947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3.1.b.1 BALANZA DE PAGOS NORMALIZADA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4</xdr:col>
      <xdr:colOff>749300</xdr:colOff>
      <xdr:row>5</xdr:row>
      <xdr:rowOff>165100</xdr:rowOff>
    </xdr:to>
    <xdr:sp macro="" textlink="">
      <xdr:nvSpPr>
        <xdr:cNvPr id="11" name="Rectángulo 10"/>
        <xdr:cNvSpPr/>
      </xdr:nvSpPr>
      <xdr:spPr>
        <a:xfrm>
          <a:off x="0" y="1587500"/>
          <a:ext cx="8039100" cy="508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25400</xdr:colOff>
      <xdr:row>0</xdr:row>
      <xdr:rowOff>139700</xdr:rowOff>
    </xdr:to>
    <xdr:sp macro="" textlink="">
      <xdr:nvSpPr>
        <xdr:cNvPr id="12" name="Rectángulo 11"/>
        <xdr:cNvSpPr/>
      </xdr:nvSpPr>
      <xdr:spPr>
        <a:xfrm>
          <a:off x="0" y="0"/>
          <a:ext cx="8115300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546100</xdr:rowOff>
    </xdr:from>
    <xdr:to>
      <xdr:col>0</xdr:col>
      <xdr:colOff>1092200</xdr:colOff>
      <xdr:row>5</xdr:row>
      <xdr:rowOff>108857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0" y="1308100"/>
          <a:ext cx="1092200" cy="2739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334282</xdr:colOff>
      <xdr:row>1</xdr:row>
      <xdr:rowOff>94797</xdr:rowOff>
    </xdr:from>
    <xdr:to>
      <xdr:col>4</xdr:col>
      <xdr:colOff>692150</xdr:colOff>
      <xdr:row>4</xdr:row>
      <xdr:rowOff>479283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20807" y="2852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114300</xdr:rowOff>
    </xdr:from>
    <xdr:to>
      <xdr:col>4</xdr:col>
      <xdr:colOff>749300</xdr:colOff>
      <xdr:row>5</xdr:row>
      <xdr:rowOff>165100</xdr:rowOff>
    </xdr:to>
    <xdr:sp macro="" textlink="">
      <xdr:nvSpPr>
        <xdr:cNvPr id="5" name="Rectángulo 4"/>
        <xdr:cNvSpPr/>
      </xdr:nvSpPr>
      <xdr:spPr>
        <a:xfrm>
          <a:off x="0" y="1590675"/>
          <a:ext cx="8035925" cy="508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25400</xdr:colOff>
      <xdr:row>0</xdr:row>
      <xdr:rowOff>139700</xdr:rowOff>
    </xdr:to>
    <xdr:sp macro="" textlink="">
      <xdr:nvSpPr>
        <xdr:cNvPr id="6" name="Rectángulo 5"/>
        <xdr:cNvSpPr/>
      </xdr:nvSpPr>
      <xdr:spPr>
        <a:xfrm>
          <a:off x="0" y="0"/>
          <a:ext cx="8112125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444500</xdr:rowOff>
    </xdr:from>
    <xdr:to>
      <xdr:col>0</xdr:col>
      <xdr:colOff>1092200</xdr:colOff>
      <xdr:row>5</xdr:row>
      <xdr:rowOff>108857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1206500"/>
          <a:ext cx="1092200" cy="2485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0</xdr:col>
      <xdr:colOff>1841500</xdr:colOff>
      <xdr:row>1</xdr:row>
      <xdr:rowOff>139700</xdr:rowOff>
    </xdr:from>
    <xdr:to>
      <xdr:col>4</xdr:col>
      <xdr:colOff>437243</xdr:colOff>
      <xdr:row>5</xdr:row>
      <xdr:rowOff>38100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1841500" y="330200"/>
          <a:ext cx="5847443" cy="1054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3.1.b.2 SERVICIOS (1)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334282</xdr:colOff>
      <xdr:row>1</xdr:row>
      <xdr:rowOff>94797</xdr:rowOff>
    </xdr:from>
    <xdr:to>
      <xdr:col>4</xdr:col>
      <xdr:colOff>692150</xdr:colOff>
      <xdr:row>4</xdr:row>
      <xdr:rowOff>479283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20807" y="2852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114300</xdr:rowOff>
    </xdr:from>
    <xdr:to>
      <xdr:col>4</xdr:col>
      <xdr:colOff>749300</xdr:colOff>
      <xdr:row>5</xdr:row>
      <xdr:rowOff>165100</xdr:rowOff>
    </xdr:to>
    <xdr:sp macro="" textlink="">
      <xdr:nvSpPr>
        <xdr:cNvPr id="5" name="Rectángulo 4"/>
        <xdr:cNvSpPr/>
      </xdr:nvSpPr>
      <xdr:spPr>
        <a:xfrm>
          <a:off x="0" y="1457325"/>
          <a:ext cx="7997825" cy="508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25400</xdr:colOff>
      <xdr:row>0</xdr:row>
      <xdr:rowOff>139700</xdr:rowOff>
    </xdr:to>
    <xdr:sp macro="" textlink="">
      <xdr:nvSpPr>
        <xdr:cNvPr id="6" name="Rectángulo 5"/>
        <xdr:cNvSpPr/>
      </xdr:nvSpPr>
      <xdr:spPr>
        <a:xfrm>
          <a:off x="0" y="0"/>
          <a:ext cx="8035925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444500</xdr:rowOff>
    </xdr:from>
    <xdr:to>
      <xdr:col>0</xdr:col>
      <xdr:colOff>1092200</xdr:colOff>
      <xdr:row>5</xdr:row>
      <xdr:rowOff>108857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1206500"/>
          <a:ext cx="1092200" cy="245382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0</xdr:col>
      <xdr:colOff>1384300</xdr:colOff>
      <xdr:row>1</xdr:row>
      <xdr:rowOff>152400</xdr:rowOff>
    </xdr:from>
    <xdr:to>
      <xdr:col>3</xdr:col>
      <xdr:colOff>742043</xdr:colOff>
      <xdr:row>5</xdr:row>
      <xdr:rowOff>50800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1384300" y="342900"/>
          <a:ext cx="3726543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3.1.b.3  INGRESO PRIMARIO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1172482</xdr:colOff>
      <xdr:row>1</xdr:row>
      <xdr:rowOff>94797</xdr:rowOff>
    </xdr:from>
    <xdr:to>
      <xdr:col>4</xdr:col>
      <xdr:colOff>1035050</xdr:colOff>
      <xdr:row>5</xdr:row>
      <xdr:rowOff>34783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43182" y="285297"/>
          <a:ext cx="1119868" cy="9559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132081</xdr:rowOff>
    </xdr:from>
    <xdr:to>
      <xdr:col>5</xdr:col>
      <xdr:colOff>25400</xdr:colOff>
      <xdr:row>5</xdr:row>
      <xdr:rowOff>177800</xdr:rowOff>
    </xdr:to>
    <xdr:sp macro="" textlink="">
      <xdr:nvSpPr>
        <xdr:cNvPr id="5" name="Rectángulo 4"/>
        <xdr:cNvSpPr/>
      </xdr:nvSpPr>
      <xdr:spPr>
        <a:xfrm flipV="1">
          <a:off x="0" y="1338581"/>
          <a:ext cx="94107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25400</xdr:colOff>
      <xdr:row>0</xdr:row>
      <xdr:rowOff>139700</xdr:rowOff>
    </xdr:to>
    <xdr:sp macro="" textlink="">
      <xdr:nvSpPr>
        <xdr:cNvPr id="6" name="Rectángulo 5"/>
        <xdr:cNvSpPr/>
      </xdr:nvSpPr>
      <xdr:spPr>
        <a:xfrm>
          <a:off x="0" y="0"/>
          <a:ext cx="7007225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304800</xdr:rowOff>
    </xdr:from>
    <xdr:to>
      <xdr:col>0</xdr:col>
      <xdr:colOff>1092200</xdr:colOff>
      <xdr:row>5</xdr:row>
      <xdr:rowOff>108857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1066800"/>
          <a:ext cx="1092200" cy="2104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0</xdr:col>
      <xdr:colOff>1409700</xdr:colOff>
      <xdr:row>1</xdr:row>
      <xdr:rowOff>101600</xdr:rowOff>
    </xdr:from>
    <xdr:to>
      <xdr:col>3</xdr:col>
      <xdr:colOff>1155700</xdr:colOff>
      <xdr:row>5</xdr:row>
      <xdr:rowOff>127000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1409700" y="292100"/>
          <a:ext cx="661670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3.1.b.4 INVERSIÓN DIRECTA POR RAMAS DE ACTIVIDAD ECONÓMICA(1)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512082</xdr:colOff>
      <xdr:row>2</xdr:row>
      <xdr:rowOff>5897</xdr:rowOff>
    </xdr:from>
    <xdr:to>
      <xdr:col>4</xdr:col>
      <xdr:colOff>1628775</xdr:colOff>
      <xdr:row>4</xdr:row>
      <xdr:rowOff>584058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76682" y="386897"/>
          <a:ext cx="1116693" cy="9591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132081</xdr:rowOff>
    </xdr:from>
    <xdr:to>
      <xdr:col>5</xdr:col>
      <xdr:colOff>25400</xdr:colOff>
      <xdr:row>5</xdr:row>
      <xdr:rowOff>177800</xdr:rowOff>
    </xdr:to>
    <xdr:sp macro="" textlink="">
      <xdr:nvSpPr>
        <xdr:cNvPr id="5" name="Rectángulo 4"/>
        <xdr:cNvSpPr/>
      </xdr:nvSpPr>
      <xdr:spPr>
        <a:xfrm flipV="1">
          <a:off x="0" y="1341756"/>
          <a:ext cx="940752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25400</xdr:colOff>
      <xdr:row>0</xdr:row>
      <xdr:rowOff>139700</xdr:rowOff>
    </xdr:to>
    <xdr:sp macro="" textlink="">
      <xdr:nvSpPr>
        <xdr:cNvPr id="6" name="Rectángulo 5"/>
        <xdr:cNvSpPr/>
      </xdr:nvSpPr>
      <xdr:spPr>
        <a:xfrm>
          <a:off x="0" y="0"/>
          <a:ext cx="9407525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419100</xdr:rowOff>
    </xdr:from>
    <xdr:to>
      <xdr:col>0</xdr:col>
      <xdr:colOff>1092200</xdr:colOff>
      <xdr:row>5</xdr:row>
      <xdr:rowOff>108857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1181100"/>
          <a:ext cx="1092200" cy="2739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1</xdr:col>
      <xdr:colOff>774700</xdr:colOff>
      <xdr:row>1</xdr:row>
      <xdr:rowOff>88900</xdr:rowOff>
    </xdr:from>
    <xdr:to>
      <xdr:col>3</xdr:col>
      <xdr:colOff>1270000</xdr:colOff>
      <xdr:row>5</xdr:row>
      <xdr:rowOff>114300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4191000" y="279400"/>
          <a:ext cx="41275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3.1.b.5 INVERSIÓN DIRECTA POR PAÍS DE ORIGEN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283482</xdr:colOff>
      <xdr:row>1</xdr:row>
      <xdr:rowOff>132897</xdr:rowOff>
    </xdr:from>
    <xdr:to>
      <xdr:col>15</xdr:col>
      <xdr:colOff>750000</xdr:colOff>
      <xdr:row>4</xdr:row>
      <xdr:rowOff>736600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08882" y="323397"/>
          <a:ext cx="1368218" cy="11752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127000</xdr:rowOff>
    </xdr:from>
    <xdr:to>
      <xdr:col>16</xdr:col>
      <xdr:colOff>0</xdr:colOff>
      <xdr:row>5</xdr:row>
      <xdr:rowOff>177800</xdr:rowOff>
    </xdr:to>
    <xdr:sp macro="" textlink="">
      <xdr:nvSpPr>
        <xdr:cNvPr id="5" name="Rectángulo 4"/>
        <xdr:cNvSpPr/>
      </xdr:nvSpPr>
      <xdr:spPr>
        <a:xfrm flipV="1">
          <a:off x="0" y="1638300"/>
          <a:ext cx="14478000" cy="508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16</xdr:col>
      <xdr:colOff>25400</xdr:colOff>
      <xdr:row>0</xdr:row>
      <xdr:rowOff>152400</xdr:rowOff>
    </xdr:to>
    <xdr:sp macro="" textlink="">
      <xdr:nvSpPr>
        <xdr:cNvPr id="6" name="Rectángulo 5"/>
        <xdr:cNvSpPr/>
      </xdr:nvSpPr>
      <xdr:spPr>
        <a:xfrm>
          <a:off x="0" y="0"/>
          <a:ext cx="14503400" cy="1524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571500</xdr:rowOff>
    </xdr:from>
    <xdr:to>
      <xdr:col>1</xdr:col>
      <xdr:colOff>482600</xdr:colOff>
      <xdr:row>5</xdr:row>
      <xdr:rowOff>108857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1333500"/>
          <a:ext cx="1270000" cy="2866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4</xdr:col>
      <xdr:colOff>0</xdr:colOff>
      <xdr:row>2</xdr:row>
      <xdr:rowOff>25400</xdr:rowOff>
    </xdr:from>
    <xdr:to>
      <xdr:col>13</xdr:col>
      <xdr:colOff>723900</xdr:colOff>
      <xdr:row>6</xdr:row>
      <xdr:rowOff>50800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3352800" y="406400"/>
          <a:ext cx="9309100" cy="134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3.1.b.6  INDICADORES DEL SECTOR EXTERNO: BALANZA DE PAGOS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showGridLines="0" tabSelected="1" zoomScale="80" zoomScaleNormal="80" workbookViewId="0"/>
  </sheetViews>
  <sheetFormatPr baseColWidth="10" defaultRowHeight="15" customHeight="1" x14ac:dyDescent="0.25"/>
  <cols>
    <col min="1" max="1" width="11.42578125" style="1"/>
    <col min="2" max="2" width="13.42578125" style="1" customWidth="1"/>
    <col min="3" max="16384" width="11.42578125" style="1"/>
  </cols>
  <sheetData>
    <row r="1" spans="1:12" ht="15" customHeight="1" x14ac:dyDescent="0.25">
      <c r="A1" s="284"/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5"/>
    </row>
    <row r="2" spans="1:12" ht="15" customHeight="1" x14ac:dyDescent="0.25">
      <c r="A2" s="284"/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5"/>
    </row>
    <row r="3" spans="1:12" ht="15" customHeight="1" x14ac:dyDescent="0.25">
      <c r="A3" s="284"/>
      <c r="B3" s="284"/>
      <c r="C3" s="284"/>
      <c r="D3" s="284"/>
      <c r="E3" s="284"/>
      <c r="F3" s="284"/>
      <c r="G3" s="284"/>
      <c r="H3" s="284"/>
      <c r="I3" s="284"/>
      <c r="J3" s="284"/>
      <c r="K3" s="284"/>
      <c r="L3" s="285"/>
    </row>
    <row r="4" spans="1:12" ht="15" customHeight="1" x14ac:dyDescent="0.25">
      <c r="A4" s="284"/>
      <c r="B4" s="284"/>
      <c r="C4" s="284"/>
      <c r="D4" s="284"/>
      <c r="E4" s="284"/>
      <c r="F4" s="284"/>
      <c r="G4" s="284"/>
      <c r="H4" s="284"/>
      <c r="I4" s="284"/>
      <c r="J4" s="284"/>
      <c r="K4" s="284"/>
      <c r="L4" s="285"/>
    </row>
    <row r="5" spans="1:12" ht="31.5" customHeight="1" x14ac:dyDescent="0.25">
      <c r="A5" s="284"/>
      <c r="B5" s="284"/>
      <c r="C5" s="284"/>
      <c r="D5" s="284"/>
      <c r="E5" s="284"/>
      <c r="F5" s="284"/>
      <c r="G5" s="284"/>
      <c r="H5" s="284"/>
      <c r="I5" s="284"/>
      <c r="J5" s="284"/>
      <c r="K5" s="284"/>
      <c r="L5" s="285"/>
    </row>
    <row r="6" spans="1:12" ht="17.25" customHeight="1" x14ac:dyDescent="0.25">
      <c r="A6" s="284"/>
      <c r="B6" s="284"/>
      <c r="C6" s="284"/>
      <c r="D6" s="284"/>
      <c r="E6" s="284"/>
      <c r="F6" s="284"/>
      <c r="G6" s="284"/>
      <c r="H6" s="284"/>
      <c r="I6" s="284"/>
      <c r="J6" s="284"/>
      <c r="K6" s="284"/>
      <c r="L6" s="285"/>
    </row>
    <row r="7" spans="1:12" ht="15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</row>
    <row r="8" spans="1:12" ht="15" customHeight="1" x14ac:dyDescent="0.25">
      <c r="A8" s="2" t="s">
        <v>142</v>
      </c>
      <c r="I8" s="3" t="s">
        <v>437</v>
      </c>
    </row>
    <row r="9" spans="1:12" ht="15" customHeight="1" x14ac:dyDescent="0.25">
      <c r="A9" s="19" t="s">
        <v>143</v>
      </c>
      <c r="B9" s="21"/>
      <c r="C9" s="21"/>
      <c r="D9" s="21"/>
      <c r="E9" s="21"/>
      <c r="F9" s="21"/>
      <c r="G9" s="21"/>
      <c r="H9" s="21"/>
      <c r="I9" s="21"/>
      <c r="J9" s="21"/>
    </row>
    <row r="11" spans="1:12" ht="15" customHeight="1" x14ac:dyDescent="0.25">
      <c r="A11" s="143" t="s">
        <v>419</v>
      </c>
      <c r="B11" s="40" t="s">
        <v>281</v>
      </c>
      <c r="C11" s="22"/>
      <c r="D11" s="22"/>
      <c r="E11" s="22"/>
      <c r="F11" s="22"/>
      <c r="G11" s="22"/>
      <c r="H11" s="22"/>
      <c r="I11" s="22"/>
      <c r="J11" s="22"/>
    </row>
    <row r="12" spans="1:12" ht="15" customHeight="1" x14ac:dyDescent="0.25">
      <c r="A12" s="22"/>
      <c r="B12" s="23" t="s">
        <v>420</v>
      </c>
      <c r="C12" s="22" t="s">
        <v>144</v>
      </c>
      <c r="D12" s="22"/>
      <c r="E12" s="22"/>
      <c r="F12" s="22"/>
      <c r="G12" s="22"/>
      <c r="H12" s="22"/>
      <c r="I12" s="22"/>
      <c r="J12" s="22"/>
    </row>
    <row r="13" spans="1:12" ht="15" customHeight="1" x14ac:dyDescent="0.25">
      <c r="A13" s="22"/>
      <c r="B13" s="23" t="s">
        <v>421</v>
      </c>
      <c r="C13" s="22" t="s">
        <v>145</v>
      </c>
      <c r="D13" s="22"/>
      <c r="E13" s="22"/>
      <c r="F13" s="22"/>
      <c r="G13" s="22"/>
      <c r="H13" s="22"/>
      <c r="I13" s="22"/>
      <c r="J13" s="22"/>
    </row>
    <row r="14" spans="1:12" ht="15" customHeight="1" x14ac:dyDescent="0.25">
      <c r="A14" s="22"/>
      <c r="B14" s="23" t="s">
        <v>422</v>
      </c>
      <c r="C14" s="22" t="s">
        <v>146</v>
      </c>
      <c r="D14" s="22"/>
      <c r="E14" s="22"/>
      <c r="F14" s="22"/>
      <c r="G14" s="22"/>
      <c r="H14" s="22"/>
      <c r="I14" s="22"/>
      <c r="J14" s="22"/>
    </row>
    <row r="15" spans="1:12" ht="15" customHeight="1" x14ac:dyDescent="0.25">
      <c r="A15" s="22"/>
      <c r="B15" s="23" t="s">
        <v>423</v>
      </c>
      <c r="C15" s="22" t="s">
        <v>147</v>
      </c>
      <c r="D15" s="22"/>
      <c r="E15" s="22"/>
      <c r="F15" s="22"/>
      <c r="G15" s="22"/>
      <c r="H15" s="22"/>
      <c r="I15" s="22"/>
      <c r="J15" s="22"/>
    </row>
    <row r="16" spans="1:12" ht="15" customHeight="1" x14ac:dyDescent="0.25">
      <c r="A16" s="22"/>
      <c r="B16" s="23" t="s">
        <v>424</v>
      </c>
      <c r="C16" s="22" t="s">
        <v>148</v>
      </c>
      <c r="D16" s="22"/>
      <c r="E16" s="22"/>
      <c r="F16" s="22"/>
      <c r="G16" s="22"/>
      <c r="H16" s="22"/>
      <c r="I16" s="22"/>
      <c r="J16" s="22"/>
    </row>
    <row r="17" spans="1:10" ht="15" customHeight="1" x14ac:dyDescent="0.25">
      <c r="A17" s="22"/>
      <c r="B17" s="23" t="s">
        <v>425</v>
      </c>
      <c r="C17" s="22" t="s">
        <v>149</v>
      </c>
      <c r="D17" s="22"/>
      <c r="E17" s="22"/>
      <c r="F17" s="22"/>
      <c r="G17" s="22"/>
      <c r="H17" s="22"/>
      <c r="I17" s="22"/>
      <c r="J17" s="22"/>
    </row>
    <row r="20" spans="1:10" ht="15" customHeight="1" x14ac:dyDescent="0.25">
      <c r="A20" s="143" t="s">
        <v>426</v>
      </c>
      <c r="B20" s="40" t="s">
        <v>282</v>
      </c>
      <c r="C20" s="22"/>
      <c r="D20" s="22"/>
      <c r="E20" s="22"/>
      <c r="F20" s="22"/>
      <c r="G20" s="22"/>
      <c r="H20" s="22"/>
      <c r="I20" s="22"/>
      <c r="J20" s="22"/>
    </row>
    <row r="21" spans="1:10" ht="15" customHeight="1" x14ac:dyDescent="0.25">
      <c r="A21" s="22"/>
      <c r="B21" s="145" t="s">
        <v>427</v>
      </c>
      <c r="C21" s="22" t="s">
        <v>283</v>
      </c>
      <c r="D21" s="22"/>
      <c r="E21" s="22"/>
      <c r="F21" s="22"/>
      <c r="G21" s="22"/>
      <c r="H21" s="22"/>
      <c r="I21" s="22"/>
      <c r="J21" s="22"/>
    </row>
    <row r="22" spans="1:10" ht="15" customHeight="1" x14ac:dyDescent="0.25">
      <c r="A22" s="22"/>
      <c r="B22" s="145" t="s">
        <v>428</v>
      </c>
      <c r="C22" s="22" t="s">
        <v>145</v>
      </c>
      <c r="D22" s="22"/>
      <c r="E22" s="22"/>
      <c r="F22" s="22"/>
      <c r="G22" s="22"/>
      <c r="H22" s="22"/>
      <c r="I22" s="22"/>
      <c r="J22" s="22"/>
    </row>
    <row r="23" spans="1:10" ht="15" customHeight="1" x14ac:dyDescent="0.25">
      <c r="A23" s="22"/>
      <c r="B23" s="145" t="s">
        <v>429</v>
      </c>
      <c r="C23" s="22" t="s">
        <v>284</v>
      </c>
      <c r="D23" s="22"/>
      <c r="E23" s="22"/>
      <c r="F23" s="22"/>
      <c r="G23" s="22"/>
      <c r="H23" s="22"/>
      <c r="I23" s="22"/>
      <c r="J23" s="22"/>
    </row>
    <row r="24" spans="1:10" ht="15" customHeight="1" x14ac:dyDescent="0.25">
      <c r="A24" s="22"/>
      <c r="B24" s="145" t="s">
        <v>430</v>
      </c>
      <c r="C24" s="22" t="s">
        <v>285</v>
      </c>
      <c r="D24" s="22"/>
      <c r="E24" s="22"/>
      <c r="F24" s="22"/>
      <c r="G24" s="22"/>
      <c r="H24" s="22"/>
      <c r="I24" s="22"/>
      <c r="J24" s="22"/>
    </row>
    <row r="25" spans="1:10" ht="15" customHeight="1" x14ac:dyDescent="0.25">
      <c r="A25" s="22"/>
      <c r="B25" s="145" t="s">
        <v>431</v>
      </c>
      <c r="C25" s="22" t="s">
        <v>286</v>
      </c>
      <c r="D25" s="22"/>
      <c r="E25" s="22"/>
      <c r="F25" s="22"/>
      <c r="G25" s="22"/>
      <c r="H25" s="22"/>
      <c r="I25" s="22"/>
      <c r="J25" s="22"/>
    </row>
    <row r="26" spans="1:10" ht="15" customHeight="1" x14ac:dyDescent="0.25">
      <c r="A26" s="22"/>
      <c r="B26" s="145" t="s">
        <v>432</v>
      </c>
      <c r="C26" s="22" t="s">
        <v>149</v>
      </c>
      <c r="D26" s="22"/>
      <c r="E26" s="22"/>
      <c r="F26" s="22"/>
      <c r="G26" s="22"/>
      <c r="H26" s="22"/>
      <c r="I26" s="22"/>
      <c r="J26" s="22"/>
    </row>
  </sheetData>
  <phoneticPr fontId="0" type="noConversion"/>
  <hyperlinks>
    <hyperlink ref="B12" location="'3.1.1'!A1" display="3.1.1"/>
    <hyperlink ref="B13" location="'3.1.2'!A1" display="3.1.2"/>
    <hyperlink ref="B14" location="'3.1.3'!A1" display="3.1.3"/>
    <hyperlink ref="B15" location="'3.1.4'!A1" display="3.1.4"/>
    <hyperlink ref="B16" location="'3.1.5'!A1" display="3.1.5"/>
    <hyperlink ref="B17" location="'3.1.6'!A1" display="3.1.6"/>
    <hyperlink ref="B21" location="'3.2.1'!A1" display="3.2.1"/>
    <hyperlink ref="B22:B26" location="'3.1.1'!A1" display="3.1.1"/>
    <hyperlink ref="B22" location="'3.2.2'!A1" display="3.2.2"/>
    <hyperlink ref="B23" location="'3.2.3'!A1" display="3.2.3"/>
    <hyperlink ref="B24" location="'3.2.4'!A1" display="3.2.4"/>
    <hyperlink ref="B25" location="'3.2.5'!A1" display="3.2.5"/>
    <hyperlink ref="B26" location="'3.2.6'!A1" display="3.2.6"/>
  </hyperlinks>
  <pageMargins left="0.74803149606299213" right="0.74803149606299213" top="0.98425196850393704" bottom="0.98425196850393704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V114"/>
  <sheetViews>
    <sheetView showGridLines="0" zoomScale="75" zoomScaleNormal="75" workbookViewId="0">
      <selection activeCell="A7" sqref="A7"/>
    </sheetView>
  </sheetViews>
  <sheetFormatPr baseColWidth="10" defaultRowHeight="12.75" x14ac:dyDescent="0.2"/>
  <cols>
    <col min="1" max="1" width="44.7109375" style="4" customWidth="1"/>
    <col min="2" max="2" width="11.140625" style="4" customWidth="1"/>
    <col min="3" max="3" width="12.42578125" style="4" customWidth="1"/>
    <col min="4" max="5" width="12" style="4" customWidth="1"/>
    <col min="6" max="16384" width="11.42578125" style="4"/>
  </cols>
  <sheetData>
    <row r="1" spans="1:14" s="1" customFormat="1" ht="15" customHeight="1" x14ac:dyDescent="0.25">
      <c r="A1" s="25"/>
      <c r="B1" s="286"/>
      <c r="C1" s="286"/>
      <c r="D1" s="286"/>
      <c r="E1" s="286"/>
      <c r="F1" s="3"/>
      <c r="G1" s="3"/>
      <c r="H1" s="3"/>
      <c r="I1" s="4"/>
      <c r="J1" s="4"/>
      <c r="K1" s="4"/>
      <c r="L1" s="4"/>
    </row>
    <row r="2" spans="1:14" s="1" customFormat="1" ht="15" customHeight="1" x14ac:dyDescent="0.25">
      <c r="A2" s="4"/>
      <c r="B2" s="286"/>
      <c r="C2" s="286"/>
      <c r="D2" s="286"/>
      <c r="E2" s="286"/>
      <c r="F2" s="3"/>
      <c r="G2" s="3"/>
      <c r="H2" s="3"/>
      <c r="I2" s="4"/>
      <c r="J2" s="4"/>
      <c r="K2" s="4"/>
      <c r="L2" s="4"/>
    </row>
    <row r="3" spans="1:14" s="1" customFormat="1" ht="15" customHeight="1" x14ac:dyDescent="0.25">
      <c r="A3" s="287"/>
      <c r="B3" s="287"/>
      <c r="C3" s="287"/>
      <c r="D3" s="287"/>
      <c r="E3" s="287"/>
      <c r="F3" s="3"/>
      <c r="G3" s="3"/>
      <c r="H3" s="3"/>
      <c r="I3" s="4"/>
      <c r="J3" s="4"/>
      <c r="K3" s="4"/>
      <c r="L3" s="4"/>
      <c r="N3" s="33"/>
    </row>
    <row r="4" spans="1:14" s="1" customFormat="1" ht="15" customHeight="1" x14ac:dyDescent="0.25">
      <c r="A4" s="287"/>
      <c r="B4" s="287"/>
      <c r="C4" s="287"/>
      <c r="D4" s="287"/>
      <c r="E4" s="287"/>
      <c r="F4" s="3"/>
      <c r="G4" s="3"/>
      <c r="H4" s="3"/>
      <c r="I4" s="4"/>
      <c r="J4" s="4"/>
      <c r="K4" s="4"/>
      <c r="L4" s="4"/>
      <c r="N4" s="34"/>
    </row>
    <row r="5" spans="1:14" s="1" customFormat="1" ht="45" customHeight="1" x14ac:dyDescent="0.25">
      <c r="A5" s="112"/>
      <c r="B5" s="287"/>
      <c r="C5" s="287"/>
      <c r="D5" s="287"/>
      <c r="E5" s="287"/>
      <c r="F5" s="3"/>
      <c r="G5" s="3"/>
      <c r="H5" s="3"/>
      <c r="I5" s="4"/>
      <c r="J5" s="4"/>
      <c r="K5" s="4"/>
      <c r="L5" s="4"/>
    </row>
    <row r="6" spans="1:14" s="1" customFormat="1" ht="1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4" s="1" customFormat="1" ht="15.75" x14ac:dyDescent="0.25">
      <c r="A7" s="36" t="s">
        <v>53</v>
      </c>
      <c r="B7" s="37" t="s">
        <v>201</v>
      </c>
      <c r="C7" s="37" t="s">
        <v>205</v>
      </c>
      <c r="D7" s="37" t="s">
        <v>236</v>
      </c>
      <c r="E7" s="37" t="s">
        <v>237</v>
      </c>
      <c r="F7" s="37" t="s">
        <v>241</v>
      </c>
      <c r="G7" s="37" t="s">
        <v>242</v>
      </c>
      <c r="H7" s="37" t="s">
        <v>246</v>
      </c>
      <c r="I7" s="37" t="s">
        <v>257</v>
      </c>
      <c r="J7" s="37" t="s">
        <v>259</v>
      </c>
      <c r="K7" s="37" t="s">
        <v>269</v>
      </c>
    </row>
    <row r="8" spans="1:14" s="1" customFormat="1" ht="15.75" x14ac:dyDescent="0.25">
      <c r="A8" s="38"/>
      <c r="B8" s="39"/>
      <c r="C8" s="39"/>
      <c r="D8" s="39"/>
      <c r="E8" s="39"/>
    </row>
    <row r="9" spans="1:14" s="1" customFormat="1" ht="15.75" x14ac:dyDescent="0.25">
      <c r="A9" s="40" t="s">
        <v>0</v>
      </c>
      <c r="B9" s="41">
        <v>313.05036556602363</v>
      </c>
      <c r="C9" s="41">
        <v>-1582.2882377906135</v>
      </c>
      <c r="D9" s="41">
        <v>-400.13615975914445</v>
      </c>
      <c r="E9" s="41">
        <v>-158.49307542929546</v>
      </c>
      <c r="F9" s="41">
        <v>-933.34296133797216</v>
      </c>
      <c r="G9" s="41">
        <v>-668.90422859613045</v>
      </c>
      <c r="H9" s="41">
        <v>-2221.0148369041185</v>
      </c>
      <c r="I9" s="41">
        <v>1320.9919693377919</v>
      </c>
      <c r="J9" s="41">
        <v>-490.25777036982163</v>
      </c>
      <c r="K9" s="41">
        <v>-1486.7365963830307</v>
      </c>
    </row>
    <row r="10" spans="1:14" s="1" customFormat="1" ht="15.75" x14ac:dyDescent="0.25">
      <c r="A10" s="3"/>
      <c r="B10" s="42"/>
      <c r="C10" s="42"/>
      <c r="D10" s="42"/>
      <c r="E10" s="42"/>
      <c r="F10" s="42"/>
      <c r="G10" s="42"/>
      <c r="H10" s="43"/>
    </row>
    <row r="11" spans="1:14" s="1" customFormat="1" ht="15.75" x14ac:dyDescent="0.25">
      <c r="A11" s="40" t="s">
        <v>1</v>
      </c>
      <c r="B11" s="44">
        <v>143.58037667390454</v>
      </c>
      <c r="C11" s="44">
        <v>-1503.9816882554915</v>
      </c>
      <c r="D11" s="44">
        <v>-302.61416866656873</v>
      </c>
      <c r="E11" s="44">
        <v>49.949414054626686</v>
      </c>
      <c r="F11" s="44">
        <v>-528.5540474550653</v>
      </c>
      <c r="G11" s="44">
        <v>-63.493107798560231</v>
      </c>
      <c r="H11" s="44">
        <v>-1649.793990927461</v>
      </c>
      <c r="I11" s="44">
        <v>1567.3243623559902</v>
      </c>
      <c r="J11" s="44">
        <v>311.44227989773935</v>
      </c>
      <c r="K11" s="44">
        <v>-262.99777864614953</v>
      </c>
    </row>
    <row r="12" spans="1:14" s="1" customFormat="1" ht="15.75" x14ac:dyDescent="0.25">
      <c r="A12" s="22" t="s">
        <v>2</v>
      </c>
      <c r="B12" s="44">
        <v>14412.025923631834</v>
      </c>
      <c r="C12" s="44">
        <v>18137.092037819835</v>
      </c>
      <c r="D12" s="44">
        <v>23082.323024175854</v>
      </c>
      <c r="E12" s="44">
        <v>24568.898323109035</v>
      </c>
      <c r="F12" s="44">
        <v>25586.775039446195</v>
      </c>
      <c r="G12" s="44">
        <v>26596.481217951867</v>
      </c>
      <c r="H12" s="44">
        <v>19048.747807629432</v>
      </c>
      <c r="I12" s="44">
        <v>17425.375499081078</v>
      </c>
      <c r="J12" s="44">
        <v>19618.27404857568</v>
      </c>
      <c r="K12" s="44">
        <v>22122.793667653503</v>
      </c>
    </row>
    <row r="13" spans="1:14" s="1" customFormat="1" ht="15.75" x14ac:dyDescent="0.25">
      <c r="A13" s="22" t="s">
        <v>3</v>
      </c>
      <c r="B13" s="44">
        <v>14126.592147493895</v>
      </c>
      <c r="C13" s="44">
        <v>17766.387425475787</v>
      </c>
      <c r="D13" s="44">
        <v>22612.372771701437</v>
      </c>
      <c r="E13" s="44">
        <v>24069.006070606854</v>
      </c>
      <c r="F13" s="44">
        <v>25070.099791726454</v>
      </c>
      <c r="G13" s="44">
        <v>26059.253374494994</v>
      </c>
      <c r="H13" s="44">
        <v>18662.560875396681</v>
      </c>
      <c r="I13" s="44">
        <v>17100.755698378827</v>
      </c>
      <c r="J13" s="44">
        <v>19397.974582889834</v>
      </c>
      <c r="K13" s="44">
        <v>21917.16228607505</v>
      </c>
    </row>
    <row r="14" spans="1:14" s="1" customFormat="1" ht="15.75" x14ac:dyDescent="0.25">
      <c r="A14" s="22" t="s">
        <v>229</v>
      </c>
      <c r="B14" s="44">
        <v>13863.057849999999</v>
      </c>
      <c r="C14" s="44">
        <v>17489.927479999998</v>
      </c>
      <c r="D14" s="44">
        <v>22322.353210000001</v>
      </c>
      <c r="E14" s="44">
        <v>23764.761829999999</v>
      </c>
      <c r="F14" s="44">
        <v>24750.933190000003</v>
      </c>
      <c r="G14" s="44">
        <v>25724.432510000002</v>
      </c>
      <c r="H14" s="44">
        <v>18330.607705757</v>
      </c>
      <c r="I14" s="44">
        <v>16797.666332412999</v>
      </c>
      <c r="J14" s="44">
        <v>19122.455099931001</v>
      </c>
      <c r="K14" s="44">
        <v>21606.133825047997</v>
      </c>
    </row>
    <row r="15" spans="1:14" s="1" customFormat="1" ht="15.75" x14ac:dyDescent="0.25">
      <c r="A15" s="22" t="s">
        <v>4</v>
      </c>
      <c r="B15" s="44">
        <v>6964.6384799999996</v>
      </c>
      <c r="C15" s="44">
        <v>9673.2276000000002</v>
      </c>
      <c r="D15" s="44">
        <v>12944.868130000001</v>
      </c>
      <c r="E15" s="44">
        <v>13791.95738</v>
      </c>
      <c r="F15" s="44">
        <v>14107.20962</v>
      </c>
      <c r="G15" s="44">
        <v>13275.49524</v>
      </c>
      <c r="H15" s="44">
        <v>6660.3194492830016</v>
      </c>
      <c r="I15" s="44">
        <v>5459.1693136400008</v>
      </c>
      <c r="J15" s="44">
        <v>6913.5970978880005</v>
      </c>
      <c r="K15" s="44">
        <v>8801.689283239999</v>
      </c>
    </row>
    <row r="16" spans="1:14" s="1" customFormat="1" ht="15.75" x14ac:dyDescent="0.25">
      <c r="A16" s="22" t="s">
        <v>5</v>
      </c>
      <c r="B16" s="44">
        <v>6898.4193699999996</v>
      </c>
      <c r="C16" s="44">
        <v>7816.6998800000001</v>
      </c>
      <c r="D16" s="44">
        <v>9377.4850800000004</v>
      </c>
      <c r="E16" s="44">
        <v>9972.8044499999996</v>
      </c>
      <c r="F16" s="44">
        <v>10643.723570000002</v>
      </c>
      <c r="G16" s="44">
        <v>12448.937270000002</v>
      </c>
      <c r="H16" s="44">
        <v>11670.288256473999</v>
      </c>
      <c r="I16" s="44">
        <v>11338.497018773</v>
      </c>
      <c r="J16" s="44">
        <v>12208.858002043</v>
      </c>
      <c r="K16" s="44">
        <v>12804.444541807999</v>
      </c>
    </row>
    <row r="17" spans="1:11" s="1" customFormat="1" ht="15.75" x14ac:dyDescent="0.25">
      <c r="A17" s="22" t="s">
        <v>6</v>
      </c>
      <c r="B17" s="44">
        <v>263.53429749389579</v>
      </c>
      <c r="C17" s="44">
        <v>276.45994547578823</v>
      </c>
      <c r="D17" s="44">
        <v>290.01956170143717</v>
      </c>
      <c r="E17" s="44">
        <v>304.2442406068551</v>
      </c>
      <c r="F17" s="44">
        <v>319.16660172644913</v>
      </c>
      <c r="G17" s="44">
        <v>334.82086449499286</v>
      </c>
      <c r="H17" s="44">
        <v>331.95316963967991</v>
      </c>
      <c r="I17" s="44">
        <v>303.08936596582947</v>
      </c>
      <c r="J17" s="44">
        <v>275.51948295883261</v>
      </c>
      <c r="K17" s="44">
        <v>311.02846102705359</v>
      </c>
    </row>
    <row r="18" spans="1:11" s="1" customFormat="1" ht="15.75" x14ac:dyDescent="0.25">
      <c r="A18" s="22" t="s">
        <v>7</v>
      </c>
      <c r="B18" s="44">
        <v>285.43377613793837</v>
      </c>
      <c r="C18" s="44">
        <v>370.70461234404701</v>
      </c>
      <c r="D18" s="44">
        <v>469.95025247441754</v>
      </c>
      <c r="E18" s="44">
        <v>499.89225250217919</v>
      </c>
      <c r="F18" s="44">
        <v>516.67524771974183</v>
      </c>
      <c r="G18" s="44">
        <v>537.22784345687205</v>
      </c>
      <c r="H18" s="44">
        <v>386.18693223275187</v>
      </c>
      <c r="I18" s="44">
        <v>324.61980070225172</v>
      </c>
      <c r="J18" s="44">
        <v>220.32744663555854</v>
      </c>
      <c r="K18" s="44">
        <v>205.63138157845199</v>
      </c>
    </row>
    <row r="19" spans="1:11" s="1" customFormat="1" ht="15.75" x14ac:dyDescent="0.25">
      <c r="B19" s="42"/>
      <c r="C19" s="42"/>
      <c r="D19" s="42"/>
      <c r="E19" s="42"/>
      <c r="F19" s="42"/>
      <c r="G19" s="42"/>
      <c r="H19" s="43"/>
    </row>
    <row r="20" spans="1:11" s="1" customFormat="1" ht="15.75" x14ac:dyDescent="0.25">
      <c r="A20" s="22" t="s">
        <v>8</v>
      </c>
      <c r="B20" s="44">
        <v>-14268.44554695793</v>
      </c>
      <c r="C20" s="44">
        <v>-19641.073726075327</v>
      </c>
      <c r="D20" s="44">
        <v>-23384.937192842423</v>
      </c>
      <c r="E20" s="44">
        <v>-24518.948909054408</v>
      </c>
      <c r="F20" s="44">
        <v>-26115.32908690126</v>
      </c>
      <c r="G20" s="44">
        <v>-26659.974325750427</v>
      </c>
      <c r="H20" s="44">
        <v>-20698.541798556893</v>
      </c>
      <c r="I20" s="44">
        <v>-15858.051136725087</v>
      </c>
      <c r="J20" s="44">
        <v>-19306.831768677937</v>
      </c>
      <c r="K20" s="44">
        <v>-22385.791446299652</v>
      </c>
    </row>
    <row r="21" spans="1:11" s="1" customFormat="1" ht="15.75" x14ac:dyDescent="0.25">
      <c r="A21" s="22" t="s">
        <v>3</v>
      </c>
      <c r="B21" s="44">
        <v>-14245.64554695793</v>
      </c>
      <c r="C21" s="44">
        <v>-19618.273726075327</v>
      </c>
      <c r="D21" s="44">
        <v>-23362.137192842423</v>
      </c>
      <c r="E21" s="44">
        <v>-24496.148909054409</v>
      </c>
      <c r="F21" s="44">
        <v>-26092.529086901261</v>
      </c>
      <c r="G21" s="44">
        <v>-26637.174325750428</v>
      </c>
      <c r="H21" s="44">
        <v>-20675.741798556894</v>
      </c>
      <c r="I21" s="44">
        <v>-15835.251136725088</v>
      </c>
      <c r="J21" s="44">
        <v>-19284.031768677938</v>
      </c>
      <c r="K21" s="44">
        <v>-22362.991446299653</v>
      </c>
    </row>
    <row r="22" spans="1:11" s="1" customFormat="1" ht="15.75" x14ac:dyDescent="0.25">
      <c r="A22" s="22" t="s">
        <v>229</v>
      </c>
      <c r="B22" s="44">
        <v>-14096.904362429999</v>
      </c>
      <c r="C22" s="44">
        <v>-19468.654506409999</v>
      </c>
      <c r="D22" s="44">
        <v>-23151.85749296</v>
      </c>
      <c r="E22" s="44">
        <v>-24205.367303955005</v>
      </c>
      <c r="F22" s="44">
        <v>-25825.940271457999</v>
      </c>
      <c r="G22" s="44">
        <v>-26447.595963004002</v>
      </c>
      <c r="H22" s="44">
        <v>-20460.228631829999</v>
      </c>
      <c r="I22" s="44">
        <v>-15550.623</v>
      </c>
      <c r="J22" s="44">
        <v>-19033.23702561</v>
      </c>
      <c r="K22" s="44">
        <v>-22120.633935203001</v>
      </c>
    </row>
    <row r="23" spans="1:11" s="1" customFormat="1" ht="15.75" x14ac:dyDescent="0.25">
      <c r="A23" s="22" t="s">
        <v>9</v>
      </c>
      <c r="B23" s="44">
        <v>-3119.4843324299995</v>
      </c>
      <c r="C23" s="44">
        <v>-4306.41048641</v>
      </c>
      <c r="D23" s="44">
        <v>-4948.97129296</v>
      </c>
      <c r="E23" s="44">
        <v>-5012.9105439550021</v>
      </c>
      <c r="F23" s="44">
        <v>-5247.4680914580003</v>
      </c>
      <c r="G23" s="44">
        <v>-5214.0703730039995</v>
      </c>
      <c r="H23" s="44">
        <v>-4232.1726318299998</v>
      </c>
      <c r="I23" s="44">
        <v>-3375.0908716590002</v>
      </c>
      <c r="J23" s="44">
        <v>-4410.3572520019998</v>
      </c>
      <c r="K23" s="44">
        <v>-5016.4726378140003</v>
      </c>
    </row>
    <row r="24" spans="1:11" s="1" customFormat="1" ht="15.75" x14ac:dyDescent="0.25">
      <c r="A24" s="22" t="s">
        <v>10</v>
      </c>
      <c r="B24" s="44">
        <v>-10977.420029999999</v>
      </c>
      <c r="C24" s="44">
        <v>-15162.24402</v>
      </c>
      <c r="D24" s="44">
        <v>-18202.886200000001</v>
      </c>
      <c r="E24" s="44">
        <v>-19192.456760000001</v>
      </c>
      <c r="F24" s="44">
        <v>-20578.472180000001</v>
      </c>
      <c r="G24" s="44">
        <v>-21233.525590000001</v>
      </c>
      <c r="H24" s="44">
        <v>-16228.056</v>
      </c>
      <c r="I24" s="44">
        <v>-12175.531824462001</v>
      </c>
      <c r="J24" s="44">
        <v>-14622.879773608</v>
      </c>
      <c r="K24" s="44">
        <v>-17104.1613</v>
      </c>
    </row>
    <row r="25" spans="1:11" s="1" customFormat="1" ht="15.75" x14ac:dyDescent="0.25">
      <c r="A25" s="22" t="s">
        <v>6</v>
      </c>
      <c r="B25" s="44">
        <v>-148.74118452793135</v>
      </c>
      <c r="C25" s="44">
        <v>-149.61921966532691</v>
      </c>
      <c r="D25" s="44">
        <v>-210.27969988242396</v>
      </c>
      <c r="E25" s="44">
        <v>-290.78160509940597</v>
      </c>
      <c r="F25" s="44">
        <v>-266.5888154432609</v>
      </c>
      <c r="G25" s="44">
        <v>-189.57836274642608</v>
      </c>
      <c r="H25" s="44">
        <v>-215.51316672689387</v>
      </c>
      <c r="I25" s="44">
        <v>-284.62844060408736</v>
      </c>
      <c r="J25" s="44">
        <v>-250.79474306793901</v>
      </c>
      <c r="K25" s="44">
        <v>-242.35751109665301</v>
      </c>
    </row>
    <row r="26" spans="1:11" s="1" customFormat="1" ht="15.75" x14ac:dyDescent="0.25">
      <c r="A26" s="22" t="s">
        <v>11</v>
      </c>
      <c r="B26" s="44">
        <v>-22.8</v>
      </c>
      <c r="C26" s="44">
        <v>-22.8</v>
      </c>
      <c r="D26" s="44">
        <v>-22.8</v>
      </c>
      <c r="E26" s="44">
        <v>-22.8</v>
      </c>
      <c r="F26" s="44">
        <v>-22.8</v>
      </c>
      <c r="G26" s="44">
        <v>-22.8</v>
      </c>
      <c r="H26" s="44">
        <v>-22.8</v>
      </c>
      <c r="I26" s="44">
        <v>-22.8</v>
      </c>
      <c r="J26" s="44">
        <v>-22.8</v>
      </c>
      <c r="K26" s="44">
        <v>-22.8</v>
      </c>
    </row>
    <row r="27" spans="1:11" s="1" customFormat="1" ht="15.75" x14ac:dyDescent="0.25">
      <c r="B27" s="42"/>
      <c r="C27" s="42"/>
      <c r="D27" s="42"/>
      <c r="E27" s="42"/>
      <c r="F27" s="42"/>
      <c r="G27" s="42"/>
      <c r="H27" s="43"/>
    </row>
    <row r="28" spans="1:11" s="1" customFormat="1" ht="15.75" x14ac:dyDescent="0.25">
      <c r="A28" s="40" t="s">
        <v>12</v>
      </c>
      <c r="B28" s="44">
        <v>-1281.7868609180052</v>
      </c>
      <c r="C28" s="44">
        <v>-1522.4497396256947</v>
      </c>
      <c r="D28" s="44">
        <v>-1562.7012132637346</v>
      </c>
      <c r="E28" s="44">
        <v>-1394.3394384461358</v>
      </c>
      <c r="F28" s="44">
        <v>-1419.5674431937452</v>
      </c>
      <c r="G28" s="44">
        <v>-1170.6771143240535</v>
      </c>
      <c r="H28" s="44">
        <v>-805.24624558439336</v>
      </c>
      <c r="I28" s="44">
        <v>-1054.4864676572106</v>
      </c>
      <c r="J28" s="44">
        <v>-1103.0602599501713</v>
      </c>
      <c r="K28" s="44">
        <v>-710.7718849591206</v>
      </c>
    </row>
    <row r="29" spans="1:11" s="1" customFormat="1" ht="15.75" x14ac:dyDescent="0.25">
      <c r="A29" s="22" t="s">
        <v>13</v>
      </c>
      <c r="B29" s="44">
        <v>1336.524061955052</v>
      </c>
      <c r="C29" s="44">
        <v>1472.2216395347987</v>
      </c>
      <c r="D29" s="44">
        <v>1587.4700941825959</v>
      </c>
      <c r="E29" s="44">
        <v>1804.0126332165437</v>
      </c>
      <c r="F29" s="44">
        <v>2041.3680263601798</v>
      </c>
      <c r="G29" s="44">
        <v>2346.2880067942992</v>
      </c>
      <c r="H29" s="44">
        <v>2391.3127373768566</v>
      </c>
      <c r="I29" s="44">
        <v>2139.8496463646879</v>
      </c>
      <c r="J29" s="44">
        <v>2191.1239550953574</v>
      </c>
      <c r="K29" s="44">
        <v>2539.5109743644525</v>
      </c>
    </row>
    <row r="30" spans="1:11" s="1" customFormat="1" ht="15.75" x14ac:dyDescent="0.25">
      <c r="A30" s="22" t="s">
        <v>14</v>
      </c>
      <c r="B30" s="44">
        <v>345.46083026778342</v>
      </c>
      <c r="C30" s="44">
        <v>359.7818589722682</v>
      </c>
      <c r="D30" s="44">
        <v>398.91837928775772</v>
      </c>
      <c r="E30" s="44">
        <v>408.71525395960452</v>
      </c>
      <c r="F30" s="44">
        <v>435.82932417435688</v>
      </c>
      <c r="G30" s="44">
        <v>437.04605127713859</v>
      </c>
      <c r="H30" s="44">
        <v>444.26388803931599</v>
      </c>
      <c r="I30" s="44">
        <v>409.80539834322104</v>
      </c>
      <c r="J30" s="44">
        <v>413.60012873643331</v>
      </c>
      <c r="K30" s="44">
        <v>430.12463731477533</v>
      </c>
    </row>
    <row r="31" spans="1:11" s="1" customFormat="1" ht="15.75" x14ac:dyDescent="0.25">
      <c r="A31" s="22" t="s">
        <v>15</v>
      </c>
      <c r="B31" s="44">
        <v>670.14001739143566</v>
      </c>
      <c r="C31" s="44">
        <v>781.34859217316603</v>
      </c>
      <c r="D31" s="44">
        <v>843.37223156578909</v>
      </c>
      <c r="E31" s="44">
        <v>1032.5241222545039</v>
      </c>
      <c r="F31" s="44">
        <v>1246.1774098800752</v>
      </c>
      <c r="G31" s="44">
        <v>1482.1297931093313</v>
      </c>
      <c r="H31" s="44">
        <v>1551.3879819447334</v>
      </c>
      <c r="I31" s="44">
        <v>1443.5959478689856</v>
      </c>
      <c r="J31" s="44">
        <v>1548.0686821822787</v>
      </c>
      <c r="K31" s="44">
        <v>1871.1090524343722</v>
      </c>
    </row>
    <row r="32" spans="1:11" s="1" customFormat="1" ht="15.75" x14ac:dyDescent="0.25">
      <c r="A32" s="22" t="s">
        <v>16</v>
      </c>
      <c r="B32" s="44">
        <v>320.92321429583291</v>
      </c>
      <c r="C32" s="44">
        <v>331.0911883893645</v>
      </c>
      <c r="D32" s="44">
        <v>345.17948332904905</v>
      </c>
      <c r="E32" s="44">
        <v>362.77325700243534</v>
      </c>
      <c r="F32" s="44">
        <v>359.36129230574784</v>
      </c>
      <c r="G32" s="44">
        <v>427.11216240782949</v>
      </c>
      <c r="H32" s="44">
        <v>395.66086739280706</v>
      </c>
      <c r="I32" s="44">
        <v>286.44830015248147</v>
      </c>
      <c r="J32" s="44">
        <v>229.45514417664538</v>
      </c>
      <c r="K32" s="44">
        <v>238.27728461530484</v>
      </c>
    </row>
    <row r="33" spans="1:11" s="1" customFormat="1" ht="15.75" x14ac:dyDescent="0.25">
      <c r="A33" s="22" t="s">
        <v>17</v>
      </c>
      <c r="B33" s="44">
        <v>-2618.3109228730573</v>
      </c>
      <c r="C33" s="44">
        <v>-2994.6713791604934</v>
      </c>
      <c r="D33" s="44">
        <v>-3150.1713074463305</v>
      </c>
      <c r="E33" s="44">
        <v>-3198.3520716626795</v>
      </c>
      <c r="F33" s="44">
        <v>-3460.935469553925</v>
      </c>
      <c r="G33" s="44">
        <v>-3516.9651211183527</v>
      </c>
      <c r="H33" s="44">
        <v>-3196.5556044712293</v>
      </c>
      <c r="I33" s="44">
        <v>-3194.3361140218985</v>
      </c>
      <c r="J33" s="44">
        <v>-3294.1842150455286</v>
      </c>
      <c r="K33" s="44">
        <v>-3250.2828593235731</v>
      </c>
    </row>
    <row r="34" spans="1:11" s="1" customFormat="1" ht="15.75" x14ac:dyDescent="0.25">
      <c r="A34" s="22" t="s">
        <v>14</v>
      </c>
      <c r="B34" s="44">
        <v>-1369.1562300800726</v>
      </c>
      <c r="C34" s="44">
        <v>-1716.1710259682932</v>
      </c>
      <c r="D34" s="44">
        <v>-1761.6560152196012</v>
      </c>
      <c r="E34" s="44">
        <v>-1708.3881942110966</v>
      </c>
      <c r="F34" s="44">
        <v>-1708.9446872936783</v>
      </c>
      <c r="G34" s="44">
        <v>-1743.9244492006339</v>
      </c>
      <c r="H34" s="44">
        <v>-1510.0960182924655</v>
      </c>
      <c r="I34" s="44">
        <v>-1238.1582217531786</v>
      </c>
      <c r="J34" s="44">
        <v>-1471.4276476727619</v>
      </c>
      <c r="K34" s="44">
        <v>-1548.6282038549518</v>
      </c>
    </row>
    <row r="35" spans="1:11" s="1" customFormat="1" ht="15.75" x14ac:dyDescent="0.25">
      <c r="A35" s="22" t="s">
        <v>15</v>
      </c>
      <c r="B35" s="44">
        <v>-548.7021309916247</v>
      </c>
      <c r="C35" s="44">
        <v>-568.09436882682394</v>
      </c>
      <c r="D35" s="44">
        <v>-593.65861542403104</v>
      </c>
      <c r="E35" s="44">
        <v>-610.59047555153143</v>
      </c>
      <c r="F35" s="44">
        <v>-622.47129018881151</v>
      </c>
      <c r="G35" s="44">
        <v>-634.55116520760259</v>
      </c>
      <c r="H35" s="44">
        <v>-638.61275374137495</v>
      </c>
      <c r="I35" s="44">
        <v>-661.14785154624849</v>
      </c>
      <c r="J35" s="44">
        <v>-686.72681089843843</v>
      </c>
      <c r="K35" s="44">
        <v>-654.19579565776826</v>
      </c>
    </row>
    <row r="36" spans="1:11" s="1" customFormat="1" ht="15.75" x14ac:dyDescent="0.25">
      <c r="A36" s="22" t="s">
        <v>16</v>
      </c>
      <c r="B36" s="44">
        <v>-700.45256180135971</v>
      </c>
      <c r="C36" s="44">
        <v>-710.40598436537641</v>
      </c>
      <c r="D36" s="44">
        <v>-794.85667680269842</v>
      </c>
      <c r="E36" s="44">
        <v>-879.3734019000517</v>
      </c>
      <c r="F36" s="44">
        <v>-1129.5194920714355</v>
      </c>
      <c r="G36" s="44">
        <v>-1138.4895067101161</v>
      </c>
      <c r="H36" s="44">
        <v>-1047.8468324373887</v>
      </c>
      <c r="I36" s="44">
        <v>-1295.0300407224711</v>
      </c>
      <c r="J36" s="44">
        <v>-1136.029756474328</v>
      </c>
      <c r="K36" s="44">
        <v>-1047.458859810853</v>
      </c>
    </row>
    <row r="37" spans="1:11" s="1" customFormat="1" ht="15.75" x14ac:dyDescent="0.25">
      <c r="B37" s="42"/>
      <c r="C37" s="42"/>
      <c r="D37" s="42"/>
      <c r="E37" s="42"/>
      <c r="F37" s="42"/>
      <c r="G37" s="42"/>
      <c r="H37" s="43"/>
    </row>
    <row r="38" spans="1:11" s="1" customFormat="1" ht="15.75" x14ac:dyDescent="0.25">
      <c r="A38" s="40" t="s">
        <v>18</v>
      </c>
      <c r="B38" s="44">
        <v>-1270.3798899369042</v>
      </c>
      <c r="C38" s="44">
        <v>-1036.851232089427</v>
      </c>
      <c r="D38" s="44">
        <v>-1257.2164989212411</v>
      </c>
      <c r="E38" s="44">
        <v>-1294.2841137228863</v>
      </c>
      <c r="F38" s="44">
        <v>-1361.1360649651619</v>
      </c>
      <c r="G38" s="44">
        <v>-1543.2061533985459</v>
      </c>
      <c r="H38" s="44">
        <v>-1728.4995374334442</v>
      </c>
      <c r="I38" s="44">
        <v>-1845.7895188546131</v>
      </c>
      <c r="J38" s="44">
        <v>-2363.2856246332153</v>
      </c>
      <c r="K38" s="44">
        <v>-2921.8286324285355</v>
      </c>
    </row>
    <row r="39" spans="1:11" s="1" customFormat="1" ht="15.75" x14ac:dyDescent="0.25">
      <c r="A39" s="22" t="s">
        <v>19</v>
      </c>
      <c r="B39" s="44">
        <v>199.06700286606238</v>
      </c>
      <c r="C39" s="44">
        <v>77.718696475781144</v>
      </c>
      <c r="D39" s="44">
        <v>84.464861435999524</v>
      </c>
      <c r="E39" s="44">
        <v>104.92551966574025</v>
      </c>
      <c r="F39" s="44">
        <v>112.62649722691773</v>
      </c>
      <c r="G39" s="44">
        <v>120.71256286448562</v>
      </c>
      <c r="H39" s="44">
        <v>140.33216296684682</v>
      </c>
      <c r="I39" s="44">
        <v>163.80691965721181</v>
      </c>
      <c r="J39" s="44">
        <v>187.07715735312533</v>
      </c>
      <c r="K39" s="44">
        <v>237.89208874300334</v>
      </c>
    </row>
    <row r="40" spans="1:11" s="1" customFormat="1" ht="15.75" x14ac:dyDescent="0.25">
      <c r="A40" s="22" t="s">
        <v>20</v>
      </c>
      <c r="B40" s="44">
        <v>-1469.4468928029667</v>
      </c>
      <c r="C40" s="44">
        <v>-1114.5699285652081</v>
      </c>
      <c r="D40" s="44">
        <v>-1341.6813603572405</v>
      </c>
      <c r="E40" s="44">
        <v>-1399.2096333886266</v>
      </c>
      <c r="F40" s="44">
        <v>-1473.7625621920797</v>
      </c>
      <c r="G40" s="44">
        <v>-1663.9187162630315</v>
      </c>
      <c r="H40" s="44">
        <v>-1868.8317004002911</v>
      </c>
      <c r="I40" s="44">
        <v>-2009.596438511825</v>
      </c>
      <c r="J40" s="44">
        <v>-2550.3627819863405</v>
      </c>
      <c r="K40" s="44">
        <v>-3159.720721171539</v>
      </c>
    </row>
    <row r="41" spans="1:11" s="1" customFormat="1" ht="15.75" x14ac:dyDescent="0.25">
      <c r="A41" s="22" t="s">
        <v>21</v>
      </c>
      <c r="B41" s="44">
        <v>-6.3914060882936683</v>
      </c>
      <c r="C41" s="44">
        <v>-6.9239028899206669</v>
      </c>
      <c r="D41" s="44">
        <v>-7.6152095476999353</v>
      </c>
      <c r="E41" s="44">
        <v>-8.3592660468468836</v>
      </c>
      <c r="F41" s="44">
        <v>-9.7918204781589218</v>
      </c>
      <c r="G41" s="44">
        <v>-11.426435532134375</v>
      </c>
      <c r="H41" s="44">
        <v>-13.456724900659086</v>
      </c>
      <c r="I41" s="44">
        <v>-14.365960786292067</v>
      </c>
      <c r="J41" s="44">
        <v>-14.474533282919452</v>
      </c>
      <c r="K41" s="44">
        <v>-14.647344463583339</v>
      </c>
    </row>
    <row r="42" spans="1:11" s="1" customFormat="1" ht="15.75" x14ac:dyDescent="0.25">
      <c r="A42" s="22" t="s">
        <v>22</v>
      </c>
      <c r="B42" s="44">
        <v>-834.78310724674407</v>
      </c>
      <c r="C42" s="44">
        <v>-543.37355564363963</v>
      </c>
      <c r="D42" s="44">
        <v>-698.09463509540331</v>
      </c>
      <c r="E42" s="44">
        <v>-674.44736734177945</v>
      </c>
      <c r="F42" s="44">
        <v>-680.56807698341663</v>
      </c>
      <c r="G42" s="44">
        <v>-663.66562519111835</v>
      </c>
      <c r="H42" s="44">
        <v>-598.12647260747735</v>
      </c>
      <c r="I42" s="44">
        <v>-433.98578406023978</v>
      </c>
      <c r="J42" s="44">
        <v>-364.88551957319851</v>
      </c>
      <c r="K42" s="44">
        <v>-456.64538940222155</v>
      </c>
    </row>
    <row r="43" spans="1:11" s="1" customFormat="1" ht="15.75" x14ac:dyDescent="0.25">
      <c r="A43" s="22" t="s">
        <v>23</v>
      </c>
      <c r="B43" s="44">
        <v>-65.451999999999998</v>
      </c>
      <c r="C43" s="44">
        <v>-64.253</v>
      </c>
      <c r="D43" s="44">
        <v>-61.515999999999998</v>
      </c>
      <c r="E43" s="44">
        <v>-64.042000000000002</v>
      </c>
      <c r="F43" s="44">
        <v>-63.731999999999999</v>
      </c>
      <c r="G43" s="44">
        <v>-143.23400000000001</v>
      </c>
      <c r="H43" s="44">
        <v>-230.92824999999999</v>
      </c>
      <c r="I43" s="44">
        <v>-300.69400000000002</v>
      </c>
      <c r="J43" s="44">
        <v>-808.4043333300001</v>
      </c>
      <c r="K43" s="44">
        <v>-1260.317</v>
      </c>
    </row>
    <row r="44" spans="1:11" s="1" customFormat="1" ht="15.75" x14ac:dyDescent="0.25">
      <c r="A44" s="22" t="s">
        <v>24</v>
      </c>
      <c r="B44" s="44">
        <v>-562.82037946792889</v>
      </c>
      <c r="C44" s="44">
        <v>-500.01947003164787</v>
      </c>
      <c r="D44" s="44">
        <v>-574.45551571413728</v>
      </c>
      <c r="E44" s="44">
        <v>-652.3610000000001</v>
      </c>
      <c r="F44" s="44">
        <v>-719.67066473050431</v>
      </c>
      <c r="G44" s="44">
        <v>-845.59265553977878</v>
      </c>
      <c r="H44" s="44">
        <v>-1026.3202528921547</v>
      </c>
      <c r="I44" s="44">
        <v>-1260.550693665293</v>
      </c>
      <c r="J44" s="44">
        <v>-1362.5983958002223</v>
      </c>
      <c r="K44" s="44">
        <v>-1428.1109873057342</v>
      </c>
    </row>
    <row r="45" spans="1:11" s="1" customFormat="1" ht="15.75" x14ac:dyDescent="0.25">
      <c r="B45" s="42"/>
      <c r="C45" s="42"/>
      <c r="D45" s="42"/>
      <c r="E45" s="42"/>
      <c r="F45" s="42"/>
      <c r="G45" s="42"/>
      <c r="H45" s="43"/>
    </row>
    <row r="46" spans="1:11" s="1" customFormat="1" ht="15.75" x14ac:dyDescent="0.25">
      <c r="A46" s="40" t="s">
        <v>25</v>
      </c>
      <c r="B46" s="44">
        <v>2721.6367397470285</v>
      </c>
      <c r="C46" s="44">
        <v>2480.9944221799997</v>
      </c>
      <c r="D46" s="44">
        <v>2722.3957210924</v>
      </c>
      <c r="E46" s="44">
        <v>2480.1810626851002</v>
      </c>
      <c r="F46" s="44">
        <v>2375.9145942760006</v>
      </c>
      <c r="G46" s="44">
        <v>2108.4721469250289</v>
      </c>
      <c r="H46" s="44">
        <v>1962.5249370411798</v>
      </c>
      <c r="I46" s="44">
        <v>2653.9435934936255</v>
      </c>
      <c r="J46" s="44">
        <v>2664.6458343158256</v>
      </c>
      <c r="K46" s="44">
        <v>2408.8616996507749</v>
      </c>
    </row>
    <row r="47" spans="1:11" s="1" customFormat="1" ht="15.75" x14ac:dyDescent="0.25">
      <c r="A47" s="22" t="s">
        <v>230</v>
      </c>
      <c r="B47" s="44">
        <v>2735.5285750200001</v>
      </c>
      <c r="C47" s="44">
        <v>2591.48411648</v>
      </c>
      <c r="D47" s="44">
        <v>2672.4305134400001</v>
      </c>
      <c r="E47" s="44">
        <v>2466.89284</v>
      </c>
      <c r="F47" s="44">
        <v>2449.5122303000003</v>
      </c>
      <c r="G47" s="44">
        <v>2461.7421513800005</v>
      </c>
      <c r="H47" s="44">
        <v>2377.8188890900001</v>
      </c>
      <c r="I47" s="44">
        <v>2601.9646489767001</v>
      </c>
      <c r="J47" s="44">
        <v>2840.1786516699999</v>
      </c>
      <c r="K47" s="44">
        <v>3030.5764738971911</v>
      </c>
    </row>
    <row r="48" spans="1:11" s="1" customFormat="1" ht="15.75" x14ac:dyDescent="0.25">
      <c r="A48" s="22" t="s">
        <v>231</v>
      </c>
      <c r="B48" s="44">
        <v>-13.891835272971605</v>
      </c>
      <c r="C48" s="44">
        <v>-110.4896943</v>
      </c>
      <c r="D48" s="44">
        <v>50.000203052400025</v>
      </c>
      <c r="E48" s="44">
        <v>13.288222685100038</v>
      </c>
      <c r="F48" s="44">
        <v>-73.597636023999712</v>
      </c>
      <c r="G48" s="44">
        <v>-353.27000445497151</v>
      </c>
      <c r="H48" s="44">
        <v>-415.2939520488203</v>
      </c>
      <c r="I48" s="44">
        <v>51.978944516925367</v>
      </c>
      <c r="J48" s="44">
        <v>-175.53281735417431</v>
      </c>
      <c r="K48" s="44">
        <v>-621.71477424641625</v>
      </c>
    </row>
    <row r="49" spans="1:11" s="1" customFormat="1" ht="15.75" x14ac:dyDescent="0.25">
      <c r="B49" s="42"/>
      <c r="C49" s="42"/>
      <c r="D49" s="42"/>
      <c r="E49" s="42"/>
      <c r="F49" s="42"/>
      <c r="G49" s="42"/>
      <c r="H49" s="43"/>
    </row>
    <row r="50" spans="1:11" s="1" customFormat="1" ht="15.75" x14ac:dyDescent="0.25">
      <c r="A50" s="40" t="s">
        <v>26</v>
      </c>
      <c r="B50" s="41">
        <v>-2715.9847024091055</v>
      </c>
      <c r="C50" s="41">
        <v>475.23933724251071</v>
      </c>
      <c r="D50" s="41">
        <v>450.95508175804764</v>
      </c>
      <c r="E50" s="41">
        <v>-520.8477608086813</v>
      </c>
      <c r="F50" s="41">
        <v>2924.5641236277493</v>
      </c>
      <c r="G50" s="41">
        <v>469.03925889732352</v>
      </c>
      <c r="H50" s="41">
        <v>697.35326382284973</v>
      </c>
      <c r="I50" s="41">
        <v>-13.431660089629986</v>
      </c>
      <c r="J50" s="41">
        <v>-1355.73776343437</v>
      </c>
      <c r="K50" s="41">
        <v>1552.8819098361728</v>
      </c>
    </row>
    <row r="51" spans="1:11" s="1" customFormat="1" ht="15.75" x14ac:dyDescent="0.25">
      <c r="A51" s="3"/>
      <c r="B51" s="42"/>
      <c r="C51" s="42"/>
      <c r="D51" s="42"/>
      <c r="E51" s="42"/>
      <c r="F51" s="42"/>
      <c r="G51" s="42"/>
      <c r="H51" s="43"/>
    </row>
    <row r="52" spans="1:11" s="1" customFormat="1" ht="15.75" x14ac:dyDescent="0.25">
      <c r="A52" s="40" t="s">
        <v>27</v>
      </c>
      <c r="B52" s="44">
        <v>73.65375248000008</v>
      </c>
      <c r="C52" s="44">
        <v>85.89671104</v>
      </c>
      <c r="D52" s="44">
        <v>82.34654703999999</v>
      </c>
      <c r="E52" s="44">
        <v>121.46363992000001</v>
      </c>
      <c r="F52" s="44">
        <v>66.124599119999999</v>
      </c>
      <c r="G52" s="44">
        <v>66.762649252114343</v>
      </c>
      <c r="H52" s="44">
        <v>-69.124860405364544</v>
      </c>
      <c r="I52" s="44">
        <v>-813.84091440791826</v>
      </c>
      <c r="J52" s="44">
        <v>68.712875087102631</v>
      </c>
      <c r="K52" s="44">
        <v>-192.5188951620263</v>
      </c>
    </row>
    <row r="53" spans="1:11" s="1" customFormat="1" ht="15.75" x14ac:dyDescent="0.25">
      <c r="A53" s="40" t="s">
        <v>28</v>
      </c>
      <c r="B53" s="44">
        <v>-2789.6384548891056</v>
      </c>
      <c r="C53" s="44">
        <v>389.3426262025107</v>
      </c>
      <c r="D53" s="44">
        <v>368.60853471804762</v>
      </c>
      <c r="E53" s="44">
        <v>-642.31140072868129</v>
      </c>
      <c r="F53" s="44">
        <v>2858.4395245077494</v>
      </c>
      <c r="G53" s="44">
        <v>402.27660964520919</v>
      </c>
      <c r="H53" s="44">
        <v>766.47812422821426</v>
      </c>
      <c r="I53" s="44">
        <v>800.40925431828828</v>
      </c>
      <c r="J53" s="44">
        <v>-1424.4506385214727</v>
      </c>
      <c r="K53" s="44">
        <v>1745.400804998199</v>
      </c>
    </row>
    <row r="54" spans="1:11" s="1" customFormat="1" ht="15.75" x14ac:dyDescent="0.25">
      <c r="A54" s="22" t="s">
        <v>232</v>
      </c>
      <c r="B54" s="44">
        <v>-308.62989010899992</v>
      </c>
      <c r="C54" s="44">
        <v>165.94332036363971</v>
      </c>
      <c r="D54" s="44">
        <v>646.08835868790015</v>
      </c>
      <c r="E54" s="44">
        <v>567.41430085637944</v>
      </c>
      <c r="F54" s="44">
        <v>727.07520626342011</v>
      </c>
      <c r="G54" s="44">
        <v>772.40694609111824</v>
      </c>
      <c r="H54" s="44">
        <v>1322.6773373074773</v>
      </c>
      <c r="I54" s="44">
        <v>769.03086812224001</v>
      </c>
      <c r="J54" s="44">
        <v>618.8734122591984</v>
      </c>
      <c r="K54" s="44">
        <v>1407.7131452362216</v>
      </c>
    </row>
    <row r="55" spans="1:11" s="1" customFormat="1" ht="15.75" x14ac:dyDescent="0.25">
      <c r="A55" s="45" t="s">
        <v>202</v>
      </c>
      <c r="B55" s="44">
        <v>2415.116890109</v>
      </c>
      <c r="C55" s="44">
        <v>1128.6573203636397</v>
      </c>
      <c r="D55" s="44">
        <v>1047.1863586879001</v>
      </c>
      <c r="E55" s="44">
        <v>931.80130085637938</v>
      </c>
      <c r="F55" s="44">
        <v>1110.0672062634201</v>
      </c>
      <c r="G55" s="44">
        <v>1316.9049460911183</v>
      </c>
      <c r="H55" s="44">
        <v>1651.8123373074773</v>
      </c>
      <c r="I55" s="44">
        <v>1477.67586812224</v>
      </c>
      <c r="J55" s="44">
        <v>973.15841225919849</v>
      </c>
      <c r="K55" s="44">
        <v>1689.9111452362217</v>
      </c>
    </row>
    <row r="56" spans="1:11" s="1" customFormat="1" ht="15.75" x14ac:dyDescent="0.25">
      <c r="A56" s="45" t="s">
        <v>203</v>
      </c>
      <c r="B56" s="44">
        <v>-2723.7467802179999</v>
      </c>
      <c r="C56" s="44">
        <v>-962.71399999999994</v>
      </c>
      <c r="D56" s="44">
        <v>-401.09800000000001</v>
      </c>
      <c r="E56" s="44">
        <v>-364.387</v>
      </c>
      <c r="F56" s="44">
        <v>-382.99200000000002</v>
      </c>
      <c r="G56" s="44">
        <v>-544.49800000000005</v>
      </c>
      <c r="H56" s="44">
        <v>-329.13499999999999</v>
      </c>
      <c r="I56" s="44">
        <v>-708.64499999999998</v>
      </c>
      <c r="J56" s="44">
        <v>-354.28500000000003</v>
      </c>
      <c r="K56" s="44">
        <v>-282.19800000000004</v>
      </c>
    </row>
    <row r="57" spans="1:11" s="1" customFormat="1" ht="15.75" x14ac:dyDescent="0.25">
      <c r="A57" s="22" t="s">
        <v>29</v>
      </c>
      <c r="B57" s="44">
        <v>-3141.5075753299998</v>
      </c>
      <c r="C57" s="44">
        <v>-731.10359968</v>
      </c>
      <c r="D57" s="44">
        <v>40.978724639999996</v>
      </c>
      <c r="E57" s="44">
        <v>66.69953613000007</v>
      </c>
      <c r="F57" s="44">
        <v>-909.84658786</v>
      </c>
      <c r="G57" s="44">
        <v>1500.3698016800001</v>
      </c>
      <c r="H57" s="44">
        <v>1473.3779902400004</v>
      </c>
      <c r="I57" s="44">
        <v>2200.9426009800027</v>
      </c>
      <c r="J57" s="44">
        <v>6490.5944588900002</v>
      </c>
      <c r="K57" s="44">
        <v>2600.8809999999999</v>
      </c>
    </row>
    <row r="58" spans="1:11" s="1" customFormat="1" ht="15.75" x14ac:dyDescent="0.25">
      <c r="A58" s="22" t="s">
        <v>30</v>
      </c>
      <c r="B58" s="44">
        <v>-107.66157533000001</v>
      </c>
      <c r="C58" s="44">
        <v>-533.88359967999997</v>
      </c>
      <c r="D58" s="44">
        <v>-139.02927536000001</v>
      </c>
      <c r="E58" s="44">
        <v>-455.62046386999998</v>
      </c>
      <c r="F58" s="44">
        <v>-480.53458785999999</v>
      </c>
      <c r="G58" s="44">
        <v>-408.58819832</v>
      </c>
      <c r="H58" s="44">
        <v>1415.4469902400001</v>
      </c>
      <c r="I58" s="44">
        <v>-59.907399019997101</v>
      </c>
      <c r="J58" s="44">
        <v>-164.22134111</v>
      </c>
      <c r="K58" s="44">
        <v>-83.319000000000003</v>
      </c>
    </row>
    <row r="59" spans="1:11" s="1" customFormat="1" ht="15.75" x14ac:dyDescent="0.25">
      <c r="A59" s="22" t="s">
        <v>31</v>
      </c>
      <c r="B59" s="44">
        <v>-3033.846</v>
      </c>
      <c r="C59" s="44">
        <v>-197.22</v>
      </c>
      <c r="D59" s="44">
        <v>180.00800000000001</v>
      </c>
      <c r="E59" s="44">
        <v>522.32000000000005</v>
      </c>
      <c r="F59" s="44">
        <v>-429.31200000000001</v>
      </c>
      <c r="G59" s="44">
        <v>1908.9580000000001</v>
      </c>
      <c r="H59" s="44">
        <v>57.931000000000203</v>
      </c>
      <c r="I59" s="44">
        <v>2260.85</v>
      </c>
      <c r="J59" s="44">
        <v>6654.8158000000003</v>
      </c>
      <c r="K59" s="44">
        <v>2684.2</v>
      </c>
    </row>
    <row r="60" spans="1:11" s="1" customFormat="1" ht="15.75" x14ac:dyDescent="0.25">
      <c r="A60" s="22" t="s">
        <v>32</v>
      </c>
      <c r="B60" s="44">
        <v>43.239230331894078</v>
      </c>
      <c r="C60" s="44">
        <v>954.55290551887083</v>
      </c>
      <c r="D60" s="44">
        <v>-318.45454860985546</v>
      </c>
      <c r="E60" s="44">
        <v>-1276.4282377150607</v>
      </c>
      <c r="F60" s="44">
        <v>3041.2049061043326</v>
      </c>
      <c r="G60" s="44">
        <v>-1870.498138125909</v>
      </c>
      <c r="H60" s="44">
        <v>-2029.6162033192604</v>
      </c>
      <c r="I60" s="44">
        <v>-2169.5642147839544</v>
      </c>
      <c r="J60" s="44">
        <v>-8533.9185096706715</v>
      </c>
      <c r="K60" s="44">
        <v>-2263.1928626680228</v>
      </c>
    </row>
    <row r="61" spans="1:11" s="1" customFormat="1" ht="15.75" x14ac:dyDescent="0.25">
      <c r="A61" s="22" t="s">
        <v>33</v>
      </c>
      <c r="B61" s="44">
        <v>-1457.1283136945494</v>
      </c>
      <c r="C61" s="44">
        <v>241.38103401527962</v>
      </c>
      <c r="D61" s="44">
        <v>-2213.4510262891677</v>
      </c>
      <c r="E61" s="44">
        <v>-1617.6192435718222</v>
      </c>
      <c r="F61" s="44">
        <v>-1183.4686382883338</v>
      </c>
      <c r="G61" s="44">
        <v>-5410.5857388819204</v>
      </c>
      <c r="H61" s="44">
        <v>-5280.6782620333424</v>
      </c>
      <c r="I61" s="44">
        <v>-6552.2628824027961</v>
      </c>
      <c r="J61" s="44">
        <v>-6891.2229050451806</v>
      </c>
      <c r="K61" s="44">
        <v>-2942.7697308475999</v>
      </c>
    </row>
    <row r="62" spans="1:11" s="1" customFormat="1" ht="15.75" x14ac:dyDescent="0.25">
      <c r="A62" s="22" t="s">
        <v>34</v>
      </c>
      <c r="B62" s="44">
        <v>-552.46238648377914</v>
      </c>
      <c r="C62" s="44">
        <v>-618.34517132045607</v>
      </c>
      <c r="D62" s="44">
        <v>-711.43235201278367</v>
      </c>
      <c r="E62" s="44">
        <v>-778.68689587013887</v>
      </c>
      <c r="F62" s="44">
        <v>-1485.8581972836785</v>
      </c>
      <c r="G62" s="44">
        <v>-1575.576864239338</v>
      </c>
      <c r="H62" s="44">
        <v>-1528.7440976910095</v>
      </c>
      <c r="I62" s="44">
        <v>-1395.4870668678636</v>
      </c>
      <c r="J62" s="44">
        <v>-1537.0296457801394</v>
      </c>
      <c r="K62" s="44">
        <v>-1498.0509410093905</v>
      </c>
    </row>
    <row r="63" spans="1:11" s="1" customFormat="1" ht="15.75" x14ac:dyDescent="0.25">
      <c r="A63" s="22" t="s">
        <v>35</v>
      </c>
      <c r="B63" s="44">
        <v>-380.12478921077263</v>
      </c>
      <c r="C63" s="44">
        <v>768.60503233573672</v>
      </c>
      <c r="D63" s="44">
        <v>-820.53761748582019</v>
      </c>
      <c r="E63" s="44">
        <v>-445.70042657696467</v>
      </c>
      <c r="F63" s="44">
        <v>-1957.824164576592</v>
      </c>
      <c r="G63" s="44">
        <v>-4207.2424323040832</v>
      </c>
      <c r="H63" s="44">
        <v>-2590.6389861214625</v>
      </c>
      <c r="I63" s="44">
        <v>-5595.260539821913</v>
      </c>
      <c r="J63" s="44">
        <v>-3990.5879267608898</v>
      </c>
      <c r="K63" s="44">
        <v>-2571.5966744099323</v>
      </c>
    </row>
    <row r="64" spans="1:11" s="1" customFormat="1" ht="15.75" x14ac:dyDescent="0.25">
      <c r="A64" s="22" t="s">
        <v>155</v>
      </c>
      <c r="B64" s="44">
        <v>-524.54113799999766</v>
      </c>
      <c r="C64" s="44">
        <v>91.121172999998976</v>
      </c>
      <c r="D64" s="44">
        <v>-681.4810567905638</v>
      </c>
      <c r="E64" s="44">
        <v>-393.23192112471872</v>
      </c>
      <c r="F64" s="44">
        <v>2260.2137235719365</v>
      </c>
      <c r="G64" s="44">
        <v>372.23355766150053</v>
      </c>
      <c r="H64" s="44">
        <v>-1161.2951782208702</v>
      </c>
      <c r="I64" s="44">
        <v>438.48472428697983</v>
      </c>
      <c r="J64" s="44">
        <v>-1363.6053325041512</v>
      </c>
      <c r="K64" s="44">
        <v>1126.8778845717229</v>
      </c>
    </row>
    <row r="65" spans="1:22" s="1" customFormat="1" ht="15.75" x14ac:dyDescent="0.25">
      <c r="A65" s="22" t="s">
        <v>36</v>
      </c>
      <c r="B65" s="44">
        <v>1500.3675440264435</v>
      </c>
      <c r="C65" s="44">
        <v>713.17187150359121</v>
      </c>
      <c r="D65" s="44">
        <v>1894.9964776793122</v>
      </c>
      <c r="E65" s="44">
        <v>341.19100585676131</v>
      </c>
      <c r="F65" s="44">
        <v>4224.6735443926664</v>
      </c>
      <c r="G65" s="44">
        <v>3540.0876007560114</v>
      </c>
      <c r="H65" s="44">
        <v>3251.062058714082</v>
      </c>
      <c r="I65" s="44">
        <v>4382.6986676188417</v>
      </c>
      <c r="J65" s="44">
        <v>-1642.6956046254907</v>
      </c>
      <c r="K65" s="44">
        <v>679.57686817957733</v>
      </c>
    </row>
    <row r="66" spans="1:22" s="1" customFormat="1" ht="15.75" x14ac:dyDescent="0.25">
      <c r="A66" s="22" t="s">
        <v>37</v>
      </c>
      <c r="B66" s="44">
        <v>1310.978214486443</v>
      </c>
      <c r="C66" s="44">
        <v>0.40489050359138901</v>
      </c>
      <c r="D66" s="44">
        <v>583.0843406793125</v>
      </c>
      <c r="E66" s="44">
        <v>-428.11154214323858</v>
      </c>
      <c r="F66" s="44">
        <v>1412.3659553926661</v>
      </c>
      <c r="G66" s="44">
        <v>663.80943175601271</v>
      </c>
      <c r="H66" s="44">
        <v>218.96451471408267</v>
      </c>
      <c r="I66" s="44">
        <v>398.32779261884082</v>
      </c>
      <c r="J66" s="44">
        <v>-1033.54948362549</v>
      </c>
      <c r="K66" s="44">
        <v>-584.51954182042266</v>
      </c>
    </row>
    <row r="67" spans="1:22" s="1" customFormat="1" ht="15.75" x14ac:dyDescent="0.25">
      <c r="A67" s="22" t="s">
        <v>38</v>
      </c>
      <c r="B67" s="44">
        <v>799.28300000000002</v>
      </c>
      <c r="C67" s="44">
        <v>-499.32251799999995</v>
      </c>
      <c r="D67" s="44">
        <v>532.40411516581253</v>
      </c>
      <c r="E67" s="44">
        <v>-495.16915789000001</v>
      </c>
      <c r="F67" s="44">
        <v>1362.7130280000001</v>
      </c>
      <c r="G67" s="44">
        <v>-330.49156824398733</v>
      </c>
      <c r="H67" s="44">
        <v>435.57251471408267</v>
      </c>
      <c r="I67" s="44">
        <v>615.34179261884083</v>
      </c>
      <c r="J67" s="44">
        <v>-816.10148362548989</v>
      </c>
      <c r="K67" s="44">
        <v>-370.36154182042264</v>
      </c>
    </row>
    <row r="68" spans="1:22" s="1" customFormat="1" ht="15.75" x14ac:dyDescent="0.25">
      <c r="A68" s="22" t="s">
        <v>39</v>
      </c>
      <c r="B68" s="44">
        <v>511.69521448644298</v>
      </c>
      <c r="C68" s="44">
        <v>499.72740850359133</v>
      </c>
      <c r="D68" s="44">
        <v>50.680225513499991</v>
      </c>
      <c r="E68" s="44">
        <v>67.0576157467614</v>
      </c>
      <c r="F68" s="44">
        <v>49.652927392666001</v>
      </c>
      <c r="G68" s="44">
        <v>994.30100000000004</v>
      </c>
      <c r="H68" s="44">
        <v>-216.608</v>
      </c>
      <c r="I68" s="44">
        <v>-217.01400000000001</v>
      </c>
      <c r="J68" s="44">
        <v>-217.44800000000001</v>
      </c>
      <c r="K68" s="44">
        <v>-214.15799999999999</v>
      </c>
    </row>
    <row r="69" spans="1:22" s="1" customFormat="1" ht="15.75" x14ac:dyDescent="0.25">
      <c r="A69" s="22" t="s">
        <v>40</v>
      </c>
      <c r="B69" s="44">
        <v>256.28205754000066</v>
      </c>
      <c r="C69" s="44">
        <v>736.39199999999983</v>
      </c>
      <c r="D69" s="44">
        <v>1312.6469999999999</v>
      </c>
      <c r="E69" s="44">
        <v>696.11799999999994</v>
      </c>
      <c r="F69" s="44">
        <v>2835.8230000000008</v>
      </c>
      <c r="G69" s="44">
        <v>2848.9409999999989</v>
      </c>
      <c r="H69" s="44">
        <v>3085.4199999999992</v>
      </c>
      <c r="I69" s="44">
        <v>4038.1722990000007</v>
      </c>
      <c r="J69" s="44">
        <v>-637.06400000000042</v>
      </c>
      <c r="K69" s="44">
        <v>1312.7089999999998</v>
      </c>
    </row>
    <row r="70" spans="1:22" s="1" customFormat="1" ht="15.75" x14ac:dyDescent="0.25">
      <c r="A70" s="22" t="s">
        <v>41</v>
      </c>
      <c r="B70" s="44">
        <v>-0.58799999999999997</v>
      </c>
      <c r="C70" s="44">
        <v>-0.59699999999999998</v>
      </c>
      <c r="D70" s="44">
        <v>-0.28499999999999998</v>
      </c>
      <c r="E70" s="44">
        <v>-0.28399999999999997</v>
      </c>
      <c r="F70" s="44">
        <v>-0.28799999999999998</v>
      </c>
      <c r="G70" s="44">
        <v>-0.29199999999999998</v>
      </c>
      <c r="H70" s="44">
        <v>-0.26200000000000001</v>
      </c>
      <c r="I70" s="44">
        <v>-156.72570099999999</v>
      </c>
      <c r="J70" s="44">
        <v>-0.27</v>
      </c>
      <c r="K70" s="44">
        <v>-0.27700000000000002</v>
      </c>
    </row>
    <row r="71" spans="1:22" s="1" customFormat="1" ht="15.75" x14ac:dyDescent="0.25">
      <c r="A71" s="22" t="s">
        <v>38</v>
      </c>
      <c r="B71" s="44">
        <v>683.11105754000005</v>
      </c>
      <c r="C71" s="44">
        <v>1175.2649999999999</v>
      </c>
      <c r="D71" s="44">
        <v>1405.3910000000001</v>
      </c>
      <c r="E71" s="44">
        <v>794.31600000000003</v>
      </c>
      <c r="F71" s="44">
        <v>2129.3140000000003</v>
      </c>
      <c r="G71" s="44">
        <v>1745.6270000000002</v>
      </c>
      <c r="H71" s="44">
        <v>2072.9430000000002</v>
      </c>
      <c r="I71" s="44">
        <v>2278.6220000000003</v>
      </c>
      <c r="J71" s="44">
        <v>-234.93599999999969</v>
      </c>
      <c r="K71" s="44">
        <v>1517.8330000000001</v>
      </c>
    </row>
    <row r="72" spans="1:22" s="1" customFormat="1" ht="15.75" x14ac:dyDescent="0.25">
      <c r="A72" s="22" t="s">
        <v>42</v>
      </c>
      <c r="B72" s="44">
        <v>-2.016</v>
      </c>
      <c r="C72" s="44">
        <v>87.63</v>
      </c>
      <c r="D72" s="44">
        <v>-65.423000000000002</v>
      </c>
      <c r="E72" s="44">
        <v>29.716000000000001</v>
      </c>
      <c r="F72" s="44">
        <v>-75.16</v>
      </c>
      <c r="G72" s="44">
        <v>-18.507999999999999</v>
      </c>
      <c r="H72" s="44">
        <v>-9.9169999999999998</v>
      </c>
      <c r="I72" s="44">
        <v>-1.542</v>
      </c>
      <c r="J72" s="44">
        <v>-1.542</v>
      </c>
      <c r="K72" s="44">
        <v>-1.542</v>
      </c>
    </row>
    <row r="73" spans="1:22" s="1" customFormat="1" ht="15.75" x14ac:dyDescent="0.25">
      <c r="A73" s="22" t="s">
        <v>43</v>
      </c>
      <c r="B73" s="44">
        <v>-424.22499999999945</v>
      </c>
      <c r="C73" s="44">
        <v>-525.90599999999995</v>
      </c>
      <c r="D73" s="44">
        <v>-27.036000000000058</v>
      </c>
      <c r="E73" s="44">
        <v>-127.63000000000011</v>
      </c>
      <c r="F73" s="44">
        <v>781.95700000000033</v>
      </c>
      <c r="G73" s="44">
        <v>1122.1139999999987</v>
      </c>
      <c r="H73" s="44">
        <v>1022.655999999999</v>
      </c>
      <c r="I73" s="44">
        <v>1917.8180000000002</v>
      </c>
      <c r="J73" s="44">
        <v>-400.31600000000071</v>
      </c>
      <c r="K73" s="44">
        <v>-203.30500000000029</v>
      </c>
      <c r="M73" s="144"/>
      <c r="N73" s="144"/>
      <c r="O73" s="144"/>
      <c r="P73" s="144"/>
      <c r="Q73" s="144"/>
      <c r="R73" s="144"/>
      <c r="S73" s="144"/>
      <c r="T73" s="144"/>
      <c r="U73" s="144"/>
      <c r="V73" s="144"/>
    </row>
    <row r="74" spans="1:22" s="1" customFormat="1" ht="15.75" x14ac:dyDescent="0.25">
      <c r="A74" s="22" t="s">
        <v>233</v>
      </c>
      <c r="B74" s="44">
        <v>-429.91499999999905</v>
      </c>
      <c r="C74" s="44">
        <v>-529.36599999999999</v>
      </c>
      <c r="D74" s="44">
        <v>-32.530999999999949</v>
      </c>
      <c r="E74" s="44">
        <v>-119.66899999999987</v>
      </c>
      <c r="F74" s="44">
        <v>784.68299999999999</v>
      </c>
      <c r="G74" s="44">
        <v>1119.6659999999993</v>
      </c>
      <c r="H74" s="44">
        <v>1037.2839999999997</v>
      </c>
      <c r="I74" s="44">
        <v>1251.6480000000001</v>
      </c>
      <c r="J74" s="44">
        <v>-343.84500000000025</v>
      </c>
      <c r="K74" s="44">
        <v>-204.28900000000067</v>
      </c>
    </row>
    <row r="75" spans="1:22" s="1" customFormat="1" ht="15.75" x14ac:dyDescent="0.25">
      <c r="A75" s="22" t="s">
        <v>44</v>
      </c>
      <c r="B75" s="44">
        <v>5.6900000000000013</v>
      </c>
      <c r="C75" s="44">
        <v>3.4600000000000009</v>
      </c>
      <c r="D75" s="44">
        <v>5.495000000000001</v>
      </c>
      <c r="E75" s="44">
        <v>-7.9609999999999985</v>
      </c>
      <c r="F75" s="44">
        <v>-2.7259999999999991</v>
      </c>
      <c r="G75" s="44">
        <v>2.4479999999999968</v>
      </c>
      <c r="H75" s="44">
        <v>-14.628</v>
      </c>
      <c r="I75" s="44">
        <v>666.17000000000007</v>
      </c>
      <c r="J75" s="44">
        <v>-56.471000000000004</v>
      </c>
      <c r="K75" s="44">
        <v>0.98400000000003729</v>
      </c>
    </row>
    <row r="76" spans="1:22" s="1" customFormat="1" ht="15.75" x14ac:dyDescent="0.25">
      <c r="A76" s="22" t="s">
        <v>45</v>
      </c>
      <c r="B76" s="44">
        <v>-66.89272800000002</v>
      </c>
      <c r="C76" s="44">
        <v>-23.62501899999998</v>
      </c>
      <c r="D76" s="44">
        <v>-0.73486300000001847</v>
      </c>
      <c r="E76" s="44">
        <v>73.18454799999995</v>
      </c>
      <c r="F76" s="44">
        <v>-23.515410999999958</v>
      </c>
      <c r="G76" s="44">
        <v>27.337169000000003</v>
      </c>
      <c r="H76" s="44">
        <v>-53.322455999999967</v>
      </c>
      <c r="I76" s="44">
        <v>-53.801423999999976</v>
      </c>
      <c r="J76" s="44">
        <v>27.917878999999903</v>
      </c>
      <c r="K76" s="44">
        <v>-48.612589999999898</v>
      </c>
    </row>
    <row r="77" spans="1:22" s="1" customFormat="1" ht="15.75" x14ac:dyDescent="0.25">
      <c r="A77" s="22" t="s">
        <v>46</v>
      </c>
      <c r="B77" s="46">
        <v>-3.5527136788005009E-15</v>
      </c>
      <c r="C77" s="46">
        <v>-1.1587952819525071E-15</v>
      </c>
      <c r="D77" s="46">
        <v>2.6610658121484221E-15</v>
      </c>
      <c r="E77" s="46">
        <v>0</v>
      </c>
      <c r="F77" s="46">
        <v>1.7763568394002505E-15</v>
      </c>
      <c r="G77" s="46">
        <v>-1.7763568394002505E-15</v>
      </c>
      <c r="H77" s="46">
        <v>9.3675067702747583E-16</v>
      </c>
      <c r="I77" s="46">
        <v>-5.8980598183211441E-17</v>
      </c>
      <c r="J77" s="46">
        <v>1.27675647831893E-15</v>
      </c>
      <c r="K77" s="46">
        <v>2.2204460492503131E-16</v>
      </c>
    </row>
    <row r="78" spans="1:22" s="1" customFormat="1" ht="15.75" x14ac:dyDescent="0.25">
      <c r="B78" s="47"/>
      <c r="C78" s="47"/>
      <c r="D78" s="47"/>
      <c r="E78" s="47"/>
      <c r="F78" s="47"/>
      <c r="G78" s="47"/>
    </row>
    <row r="79" spans="1:22" s="1" customFormat="1" ht="15.75" x14ac:dyDescent="0.25">
      <c r="A79" s="40" t="s">
        <v>47</v>
      </c>
      <c r="B79" s="41">
        <v>-244.23674215691767</v>
      </c>
      <c r="C79" s="41">
        <v>-105.213335451896</v>
      </c>
      <c r="D79" s="41">
        <v>221.17665400109738</v>
      </c>
      <c r="E79" s="41">
        <v>97.412621237978215</v>
      </c>
      <c r="F79" s="41">
        <v>-145.27957328977709</v>
      </c>
      <c r="G79" s="41">
        <v>-224.60411230119041</v>
      </c>
      <c r="H79" s="41">
        <v>35.216623081269972</v>
      </c>
      <c r="I79" s="41">
        <v>-100.81746024815993</v>
      </c>
      <c r="J79" s="41">
        <v>-12.530619195811539</v>
      </c>
      <c r="K79" s="41">
        <v>-158.18485845314285</v>
      </c>
    </row>
    <row r="80" spans="1:22" s="1" customFormat="1" ht="15.75" x14ac:dyDescent="0.25">
      <c r="A80" s="40" t="s">
        <v>48</v>
      </c>
      <c r="B80" s="41">
        <v>-2647.1710789999997</v>
      </c>
      <c r="C80" s="41">
        <v>-1212.262236</v>
      </c>
      <c r="D80" s="41">
        <v>271.99557600000014</v>
      </c>
      <c r="E80" s="41">
        <v>-581.9282149999998</v>
      </c>
      <c r="F80" s="41">
        <v>1845.9415889999996</v>
      </c>
      <c r="G80" s="41">
        <v>-424.46908199999962</v>
      </c>
      <c r="H80" s="41">
        <v>-1488.4449499999996</v>
      </c>
      <c r="I80" s="41">
        <v>1206.7428490000002</v>
      </c>
      <c r="J80" s="41">
        <v>-1858.5261529999996</v>
      </c>
      <c r="K80" s="41">
        <v>-91.964821000000256</v>
      </c>
    </row>
    <row r="81" spans="1:11" s="1" customFormat="1" ht="15.75" x14ac:dyDescent="0.25">
      <c r="A81" s="40" t="s">
        <v>49</v>
      </c>
      <c r="B81" s="41">
        <v>2647.1710789999997</v>
      </c>
      <c r="C81" s="41">
        <v>1212.2622360000003</v>
      </c>
      <c r="D81" s="41">
        <v>-271.99557600000003</v>
      </c>
      <c r="E81" s="41">
        <v>581.92821500000002</v>
      </c>
      <c r="F81" s="41">
        <v>-1845.9415889999996</v>
      </c>
      <c r="G81" s="41">
        <v>424.46908199999967</v>
      </c>
      <c r="H81" s="41">
        <v>1488.4449500000001</v>
      </c>
      <c r="I81" s="41">
        <v>-1206.7428489999998</v>
      </c>
      <c r="J81" s="41">
        <v>1858.526153</v>
      </c>
      <c r="K81" s="41">
        <v>91.964821000000299</v>
      </c>
    </row>
    <row r="82" spans="1:11" s="1" customFormat="1" ht="15.75" x14ac:dyDescent="0.25">
      <c r="A82" s="40" t="s">
        <v>266</v>
      </c>
      <c r="B82" s="44">
        <v>681.01807899999972</v>
      </c>
      <c r="C82" s="44">
        <v>1169.9972360000002</v>
      </c>
      <c r="D82" s="44">
        <v>-335.56657600000005</v>
      </c>
      <c r="E82" s="44">
        <v>475.09221500000001</v>
      </c>
      <c r="F82" s="44">
        <v>-1877.9935889999995</v>
      </c>
      <c r="G82" s="44">
        <v>411.45208199999968</v>
      </c>
      <c r="H82" s="44">
        <v>1453.1129499999997</v>
      </c>
      <c r="I82" s="44">
        <v>-1762.8933199999997</v>
      </c>
      <c r="J82" s="41">
        <v>1807.7841529999998</v>
      </c>
      <c r="K82" s="41">
        <v>-225.45917899999989</v>
      </c>
    </row>
    <row r="83" spans="1:11" s="1" customFormat="1" ht="15.75" x14ac:dyDescent="0.25">
      <c r="A83" s="40" t="s">
        <v>50</v>
      </c>
      <c r="B83" s="46">
        <v>0</v>
      </c>
      <c r="C83" s="46">
        <v>0</v>
      </c>
      <c r="D83" s="46">
        <v>0</v>
      </c>
      <c r="E83" s="46">
        <v>0</v>
      </c>
      <c r="F83" s="44">
        <v>0</v>
      </c>
      <c r="G83" s="44">
        <v>0</v>
      </c>
      <c r="H83" s="44">
        <v>0</v>
      </c>
      <c r="I83" s="44">
        <v>365.18576999999999</v>
      </c>
      <c r="J83" s="41">
        <v>0</v>
      </c>
      <c r="K83" s="41">
        <v>0</v>
      </c>
    </row>
    <row r="84" spans="1:11" s="1" customFormat="1" ht="15.75" x14ac:dyDescent="0.25">
      <c r="A84" s="40" t="s">
        <v>279</v>
      </c>
      <c r="B84" s="44">
        <v>1966.153</v>
      </c>
      <c r="C84" s="44">
        <v>42.265000000000008</v>
      </c>
      <c r="D84" s="44">
        <v>63.570999999999998</v>
      </c>
      <c r="E84" s="44">
        <v>106.83600000000001</v>
      </c>
      <c r="F84" s="44">
        <v>32.052000000000007</v>
      </c>
      <c r="G84" s="44">
        <v>13.016999999999996</v>
      </c>
      <c r="H84" s="44">
        <v>35.331999999999994</v>
      </c>
      <c r="I84" s="44">
        <v>190.96470099999999</v>
      </c>
      <c r="J84" s="41">
        <v>50.74199999999999</v>
      </c>
      <c r="K84" s="41">
        <v>317.42400000000004</v>
      </c>
    </row>
    <row r="85" spans="1:11" s="7" customFormat="1" ht="16.5" thickBot="1" x14ac:dyDescent="0.3">
      <c r="A85" s="139"/>
      <c r="B85" s="140"/>
      <c r="C85" s="140"/>
      <c r="D85" s="140"/>
      <c r="E85" s="140"/>
      <c r="F85" s="140"/>
      <c r="G85" s="140"/>
      <c r="H85" s="140"/>
      <c r="I85" s="140"/>
      <c r="J85" s="140"/>
      <c r="K85" s="140"/>
    </row>
    <row r="86" spans="1:11" s="7" customFormat="1" ht="15.75" x14ac:dyDescent="0.25">
      <c r="A86" s="141"/>
      <c r="B86" s="142"/>
      <c r="C86" s="43"/>
      <c r="D86" s="43"/>
      <c r="E86" s="43"/>
      <c r="F86" s="43"/>
      <c r="G86" s="43"/>
    </row>
    <row r="87" spans="1:11" s="1" customFormat="1" ht="15.75" x14ac:dyDescent="0.25">
      <c r="A87" s="48" t="s">
        <v>51</v>
      </c>
    </row>
    <row r="88" spans="1:11" s="1" customFormat="1" ht="15.75" x14ac:dyDescent="0.25">
      <c r="A88" s="49" t="s">
        <v>247</v>
      </c>
    </row>
    <row r="89" spans="1:11" s="1" customFormat="1" ht="15.75" x14ac:dyDescent="0.25">
      <c r="A89" s="49" t="s">
        <v>54</v>
      </c>
    </row>
    <row r="90" spans="1:11" s="1" customFormat="1" ht="15.75" x14ac:dyDescent="0.25">
      <c r="A90" s="49" t="s">
        <v>248</v>
      </c>
    </row>
    <row r="91" spans="1:11" s="1" customFormat="1" ht="15.75" x14ac:dyDescent="0.25">
      <c r="A91" s="49" t="s">
        <v>52</v>
      </c>
    </row>
    <row r="92" spans="1:11" s="1" customFormat="1" ht="15.75" x14ac:dyDescent="0.25">
      <c r="A92" s="49" t="s">
        <v>244</v>
      </c>
    </row>
    <row r="93" spans="1:11" s="1" customFormat="1" ht="15.75" x14ac:dyDescent="0.25">
      <c r="A93" s="49" t="s">
        <v>234</v>
      </c>
    </row>
    <row r="94" spans="1:11" s="1" customFormat="1" ht="15.75" x14ac:dyDescent="0.25">
      <c r="A94" s="49" t="s">
        <v>235</v>
      </c>
    </row>
    <row r="95" spans="1:11" s="1" customFormat="1" ht="15.75" x14ac:dyDescent="0.25">
      <c r="A95" s="49" t="s">
        <v>280</v>
      </c>
    </row>
    <row r="96" spans="1:11" s="1" customFormat="1" ht="15.75" x14ac:dyDescent="0.25">
      <c r="A96" s="49"/>
    </row>
    <row r="97" spans="1:1" s="1" customFormat="1" ht="15.75" x14ac:dyDescent="0.25">
      <c r="A97" s="50" t="s">
        <v>55</v>
      </c>
    </row>
    <row r="98" spans="1:1" s="1" customFormat="1" ht="15.75" x14ac:dyDescent="0.25">
      <c r="A98" s="43"/>
    </row>
    <row r="99" spans="1:1" s="1" customFormat="1" ht="15.75" x14ac:dyDescent="0.25"/>
    <row r="100" spans="1:1" s="1" customFormat="1" ht="15.75" x14ac:dyDescent="0.25"/>
    <row r="101" spans="1:1" s="1" customFormat="1" ht="15.75" x14ac:dyDescent="0.25"/>
    <row r="102" spans="1:1" s="1" customFormat="1" ht="15.75" x14ac:dyDescent="0.25"/>
    <row r="103" spans="1:1" s="1" customFormat="1" ht="15.75" x14ac:dyDescent="0.25"/>
    <row r="104" spans="1:1" s="1" customFormat="1" ht="15.75" x14ac:dyDescent="0.25"/>
    <row r="105" spans="1:1" s="1" customFormat="1" ht="15.75" x14ac:dyDescent="0.25"/>
    <row r="106" spans="1:1" s="1" customFormat="1" ht="15.75" x14ac:dyDescent="0.25"/>
    <row r="107" spans="1:1" s="1" customFormat="1" ht="15.75" x14ac:dyDescent="0.25"/>
    <row r="108" spans="1:1" s="1" customFormat="1" ht="15.75" x14ac:dyDescent="0.25"/>
    <row r="109" spans="1:1" s="1" customFormat="1" ht="15.75" x14ac:dyDescent="0.25"/>
    <row r="110" spans="1:1" s="1" customFormat="1" ht="15.75" x14ac:dyDescent="0.25"/>
    <row r="111" spans="1:1" s="1" customFormat="1" ht="15.75" x14ac:dyDescent="0.25"/>
    <row r="112" spans="1:1" s="1" customFormat="1" ht="15.75" x14ac:dyDescent="0.25"/>
    <row r="113" s="1" customFormat="1" ht="15.75" x14ac:dyDescent="0.25"/>
    <row r="114" s="1" customFormat="1" ht="15.75" x14ac:dyDescent="0.25"/>
  </sheetData>
  <phoneticPr fontId="0" type="noConversion"/>
  <pageMargins left="0.74803149606299213" right="0.74803149606299213" top="0.98425196850393704" bottom="0.98425196850393704" header="0" footer="0"/>
  <pageSetup paperSize="9" scale="51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5"/>
  <sheetViews>
    <sheetView showGridLines="0" zoomScale="75" zoomScaleNormal="75" workbookViewId="0">
      <selection activeCell="A10" sqref="A10"/>
    </sheetView>
  </sheetViews>
  <sheetFormatPr baseColWidth="10" defaultRowHeight="12.75" x14ac:dyDescent="0.2"/>
  <cols>
    <col min="1" max="1" width="46.7109375" style="5" customWidth="1"/>
    <col min="2" max="4" width="11.42578125" style="4"/>
    <col min="5" max="5" width="11.42578125" style="4" customWidth="1"/>
    <col min="6" max="16384" width="11.42578125" style="4"/>
  </cols>
  <sheetData>
    <row r="1" spans="1:12" s="1" customFormat="1" ht="15" customHeight="1" x14ac:dyDescent="0.25">
      <c r="A1" s="25"/>
      <c r="B1" s="286"/>
      <c r="C1" s="286"/>
      <c r="D1" s="286"/>
      <c r="E1" s="286"/>
      <c r="F1" s="3"/>
      <c r="G1" s="3"/>
      <c r="H1" s="3"/>
      <c r="I1" s="4"/>
      <c r="J1" s="4"/>
      <c r="K1" s="4"/>
      <c r="L1" s="4"/>
    </row>
    <row r="2" spans="1:12" s="1" customFormat="1" ht="15" customHeight="1" x14ac:dyDescent="0.25">
      <c r="A2" s="4"/>
      <c r="B2" s="286"/>
      <c r="C2" s="286"/>
      <c r="D2" s="286"/>
      <c r="E2" s="286"/>
      <c r="F2" s="3"/>
      <c r="G2" s="3"/>
      <c r="H2" s="3"/>
      <c r="I2" s="4"/>
      <c r="J2" s="4"/>
      <c r="K2" s="4"/>
      <c r="L2" s="4"/>
    </row>
    <row r="3" spans="1:12" s="1" customFormat="1" ht="15" customHeight="1" x14ac:dyDescent="0.25">
      <c r="A3" s="287"/>
      <c r="B3" s="287"/>
      <c r="C3" s="287"/>
      <c r="D3" s="287"/>
      <c r="E3" s="287"/>
      <c r="F3" s="3"/>
      <c r="G3" s="3"/>
      <c r="H3" s="3"/>
      <c r="I3" s="4"/>
      <c r="J3" s="4"/>
      <c r="K3" s="4"/>
      <c r="L3" s="4"/>
    </row>
    <row r="4" spans="1:12" s="1" customFormat="1" ht="15" customHeight="1" x14ac:dyDescent="0.25">
      <c r="A4" s="287"/>
      <c r="B4" s="287"/>
      <c r="C4" s="287"/>
      <c r="D4" s="287"/>
      <c r="E4" s="287"/>
      <c r="F4" s="3"/>
      <c r="G4" s="3"/>
      <c r="H4" s="3"/>
      <c r="I4" s="4"/>
      <c r="J4" s="4"/>
      <c r="K4" s="4"/>
      <c r="L4" s="4"/>
    </row>
    <row r="5" spans="1:12" s="1" customFormat="1" ht="51.75" customHeight="1" x14ac:dyDescent="0.25">
      <c r="A5" s="112"/>
      <c r="B5" s="287"/>
      <c r="C5" s="287"/>
      <c r="D5" s="287"/>
      <c r="E5" s="287"/>
      <c r="F5" s="3"/>
      <c r="G5" s="3"/>
      <c r="H5" s="3"/>
      <c r="I5" s="4"/>
      <c r="J5" s="4"/>
      <c r="K5" s="4"/>
      <c r="L5" s="4"/>
    </row>
    <row r="6" spans="1:12" s="1" customFormat="1" ht="1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2" s="1" customFormat="1" ht="18" customHeight="1" x14ac:dyDescent="0.25">
      <c r="A7" s="52" t="s">
        <v>56</v>
      </c>
      <c r="B7" s="53">
        <v>2009</v>
      </c>
      <c r="C7" s="53">
        <v>2010</v>
      </c>
      <c r="D7" s="53">
        <v>2011</v>
      </c>
      <c r="E7" s="53">
        <v>2012</v>
      </c>
      <c r="F7" s="53">
        <v>2013</v>
      </c>
      <c r="G7" s="53" t="s">
        <v>243</v>
      </c>
      <c r="H7" s="53" t="s">
        <v>249</v>
      </c>
      <c r="I7" s="53" t="s">
        <v>258</v>
      </c>
      <c r="J7" s="53" t="s">
        <v>260</v>
      </c>
      <c r="K7" s="53" t="s">
        <v>268</v>
      </c>
    </row>
    <row r="8" spans="1:12" s="1" customFormat="1" ht="15.75" x14ac:dyDescent="0.25">
      <c r="A8" s="35"/>
    </row>
    <row r="9" spans="1:12" s="1" customFormat="1" ht="15.75" x14ac:dyDescent="0.25">
      <c r="A9" s="54" t="s">
        <v>57</v>
      </c>
      <c r="B9" s="55">
        <v>1336.524061955052</v>
      </c>
      <c r="C9" s="55">
        <v>1472.2216395347987</v>
      </c>
      <c r="D9" s="55">
        <v>1587.4700941825959</v>
      </c>
      <c r="E9" s="55">
        <v>1804.0126332165437</v>
      </c>
      <c r="F9" s="55">
        <v>2041.3680263601798</v>
      </c>
      <c r="G9" s="55">
        <v>2346.2880067942992</v>
      </c>
      <c r="H9" s="55">
        <v>2391.3127373768566</v>
      </c>
      <c r="I9" s="55">
        <v>2139.8496463646879</v>
      </c>
      <c r="J9" s="55">
        <v>2191.1239550953574</v>
      </c>
      <c r="K9" s="55">
        <v>2539.5109743644525</v>
      </c>
    </row>
    <row r="10" spans="1:12" s="1" customFormat="1" ht="15.75" x14ac:dyDescent="0.25">
      <c r="A10" s="35"/>
      <c r="B10" s="56"/>
      <c r="C10" s="56"/>
      <c r="D10" s="56"/>
      <c r="E10" s="47"/>
      <c r="F10" s="47"/>
      <c r="G10" s="47"/>
    </row>
    <row r="11" spans="1:12" s="1" customFormat="1" ht="15.75" x14ac:dyDescent="0.25">
      <c r="A11" s="54" t="s">
        <v>58</v>
      </c>
      <c r="B11" s="46">
        <v>345.46083026778342</v>
      </c>
      <c r="C11" s="46">
        <v>359.7818589722682</v>
      </c>
      <c r="D11" s="46">
        <v>398.91837928775772</v>
      </c>
      <c r="E11" s="44">
        <v>408.71525395960452</v>
      </c>
      <c r="F11" s="44">
        <v>435.82932417435688</v>
      </c>
      <c r="G11" s="44">
        <v>437.04605127713859</v>
      </c>
      <c r="H11" s="44">
        <v>444.26388803931599</v>
      </c>
      <c r="I11" s="44">
        <v>409.80539834322104</v>
      </c>
      <c r="J11" s="44">
        <v>413.60012873643331</v>
      </c>
      <c r="K11" s="44">
        <v>430.12463731477533</v>
      </c>
    </row>
    <row r="12" spans="1:12" s="1" customFormat="1" ht="15.75" x14ac:dyDescent="0.25">
      <c r="A12" s="57" t="s">
        <v>59</v>
      </c>
      <c r="B12" s="46">
        <v>310.48105303196053</v>
      </c>
      <c r="C12" s="46">
        <v>322.16256634379079</v>
      </c>
      <c r="D12" s="46">
        <v>359.49082174057145</v>
      </c>
      <c r="E12" s="44">
        <v>371.13991466768795</v>
      </c>
      <c r="F12" s="44">
        <v>392.21564101070828</v>
      </c>
      <c r="G12" s="44">
        <v>393.736781297574</v>
      </c>
      <c r="H12" s="44">
        <v>402.08776499387079</v>
      </c>
      <c r="I12" s="44">
        <v>369.61922254886611</v>
      </c>
      <c r="J12" s="44">
        <v>370.0992585523</v>
      </c>
      <c r="K12" s="44">
        <v>384.32733273498911</v>
      </c>
    </row>
    <row r="13" spans="1:12" s="1" customFormat="1" ht="15.75" x14ac:dyDescent="0.25">
      <c r="A13" s="54" t="s">
        <v>60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9">
        <v>0</v>
      </c>
      <c r="H13" s="59">
        <v>0</v>
      </c>
      <c r="I13" s="59">
        <v>0</v>
      </c>
      <c r="J13" s="59">
        <v>0</v>
      </c>
      <c r="K13" s="59">
        <v>0</v>
      </c>
    </row>
    <row r="14" spans="1:12" s="1" customFormat="1" ht="15.75" x14ac:dyDescent="0.25">
      <c r="A14" s="57" t="s">
        <v>61</v>
      </c>
      <c r="B14" s="46">
        <v>267.73099999999999</v>
      </c>
      <c r="C14" s="46">
        <v>268.16199999999998</v>
      </c>
      <c r="D14" s="46">
        <v>291.02499999999998</v>
      </c>
      <c r="E14" s="44">
        <v>297.97199999999998</v>
      </c>
      <c r="F14" s="44">
        <v>315.97899999999993</v>
      </c>
      <c r="G14" s="44">
        <v>314.62799999999993</v>
      </c>
      <c r="H14" s="44">
        <v>345.78500000000003</v>
      </c>
      <c r="I14" s="44">
        <v>317.88699999999994</v>
      </c>
      <c r="J14" s="44">
        <v>311.226</v>
      </c>
      <c r="K14" s="44">
        <v>317.82299999999998</v>
      </c>
    </row>
    <row r="15" spans="1:12" s="1" customFormat="1" ht="15.75" x14ac:dyDescent="0.25">
      <c r="A15" s="57" t="s">
        <v>62</v>
      </c>
      <c r="B15" s="46">
        <v>42.750053031960562</v>
      </c>
      <c r="C15" s="46">
        <v>54.000566343790815</v>
      </c>
      <c r="D15" s="46">
        <v>68.465821740571471</v>
      </c>
      <c r="E15" s="44">
        <v>73.167914667687981</v>
      </c>
      <c r="F15" s="44">
        <v>76.236641010708382</v>
      </c>
      <c r="G15" s="44">
        <v>79.108781297574041</v>
      </c>
      <c r="H15" s="44">
        <v>56.302764993870746</v>
      </c>
      <c r="I15" s="44">
        <v>51.732222548866162</v>
      </c>
      <c r="J15" s="44">
        <v>58.873258552300015</v>
      </c>
      <c r="K15" s="44">
        <v>66.504332734989163</v>
      </c>
    </row>
    <row r="16" spans="1:12" s="1" customFormat="1" ht="15.75" x14ac:dyDescent="0.25">
      <c r="A16" s="57" t="s">
        <v>63</v>
      </c>
      <c r="B16" s="46">
        <v>34.979777235822873</v>
      </c>
      <c r="C16" s="46">
        <v>37.619292628477417</v>
      </c>
      <c r="D16" s="46">
        <v>39.427557547186296</v>
      </c>
      <c r="E16" s="44">
        <v>37.575339291916563</v>
      </c>
      <c r="F16" s="44">
        <v>43.613683163648588</v>
      </c>
      <c r="G16" s="44">
        <v>43.309269979564604</v>
      </c>
      <c r="H16" s="44">
        <v>42.176123045445209</v>
      </c>
      <c r="I16" s="44">
        <v>40.186175794354931</v>
      </c>
      <c r="J16" s="44">
        <v>43.500870184133284</v>
      </c>
      <c r="K16" s="44">
        <v>45.797304579786193</v>
      </c>
    </row>
    <row r="17" spans="1:11" s="1" customFormat="1" ht="15.75" x14ac:dyDescent="0.25">
      <c r="A17" s="54" t="s">
        <v>64</v>
      </c>
      <c r="B17" s="46">
        <v>4.0790081670216845</v>
      </c>
      <c r="C17" s="46">
        <v>5.2248084129106322</v>
      </c>
      <c r="D17" s="46">
        <v>6.3062976854923791</v>
      </c>
      <c r="E17" s="44">
        <v>6.2313888098685046</v>
      </c>
      <c r="F17" s="44">
        <v>5.0580038726264611</v>
      </c>
      <c r="G17" s="44">
        <v>5.0921290507156236</v>
      </c>
      <c r="H17" s="44">
        <v>5.9837704532651514</v>
      </c>
      <c r="I17" s="44">
        <v>5.6689355631445597</v>
      </c>
      <c r="J17" s="44">
        <v>6.1721546771048361</v>
      </c>
      <c r="K17" s="44">
        <v>7.4529016519268794</v>
      </c>
    </row>
    <row r="18" spans="1:11" s="1" customFormat="1" ht="15.75" x14ac:dyDescent="0.25">
      <c r="A18" s="54" t="s">
        <v>65</v>
      </c>
      <c r="B18" s="46">
        <v>24.506308696674825</v>
      </c>
      <c r="C18" s="46">
        <v>26.741111760606959</v>
      </c>
      <c r="D18" s="46">
        <v>28.123086715791608</v>
      </c>
      <c r="E18" s="44">
        <v>26.925042123285678</v>
      </c>
      <c r="F18" s="44">
        <v>34.648901651846337</v>
      </c>
      <c r="G18" s="44">
        <v>34.763140464752752</v>
      </c>
      <c r="H18" s="44">
        <v>33.138654555633032</v>
      </c>
      <c r="I18" s="44">
        <v>31.81745145140453</v>
      </c>
      <c r="J18" s="44">
        <v>34.914572669740664</v>
      </c>
      <c r="K18" s="44">
        <v>35.967686108700072</v>
      </c>
    </row>
    <row r="19" spans="1:11" s="1" customFormat="1" ht="15.75" x14ac:dyDescent="0.25">
      <c r="A19" s="57" t="s">
        <v>66</v>
      </c>
      <c r="B19" s="46">
        <v>6.394460372126364</v>
      </c>
      <c r="C19" s="46">
        <v>5.6533724549598237</v>
      </c>
      <c r="D19" s="46">
        <v>4.9981731459023067</v>
      </c>
      <c r="E19" s="44">
        <v>4.4189083587623808</v>
      </c>
      <c r="F19" s="44">
        <v>3.9067776391757878</v>
      </c>
      <c r="G19" s="44">
        <v>3.4540004640962234</v>
      </c>
      <c r="H19" s="44">
        <v>3.0536980365470248</v>
      </c>
      <c r="I19" s="44">
        <v>2.699788779805842</v>
      </c>
      <c r="J19" s="44">
        <v>2.4141428372877836</v>
      </c>
      <c r="K19" s="44">
        <v>2.3767168191592432</v>
      </c>
    </row>
    <row r="20" spans="1:11" s="1" customFormat="1" ht="15.75" x14ac:dyDescent="0.25">
      <c r="A20" s="57" t="s">
        <v>67</v>
      </c>
      <c r="B20" s="58">
        <v>0</v>
      </c>
      <c r="C20" s="58">
        <v>0</v>
      </c>
      <c r="D20" s="58">
        <v>0</v>
      </c>
      <c r="E20" s="59">
        <v>0</v>
      </c>
      <c r="F20" s="59">
        <v>0</v>
      </c>
      <c r="G20" s="59">
        <v>0</v>
      </c>
      <c r="H20" s="59">
        <v>0</v>
      </c>
      <c r="I20" s="59">
        <v>0</v>
      </c>
      <c r="J20" s="59">
        <v>0</v>
      </c>
      <c r="K20" s="59">
        <v>0</v>
      </c>
    </row>
    <row r="21" spans="1:11" s="1" customFormat="1" ht="15.75" x14ac:dyDescent="0.25">
      <c r="A21" s="54" t="s">
        <v>68</v>
      </c>
      <c r="B21" s="58">
        <v>0</v>
      </c>
      <c r="C21" s="58">
        <v>0</v>
      </c>
      <c r="D21" s="58">
        <v>0</v>
      </c>
      <c r="E21" s="59">
        <v>0</v>
      </c>
      <c r="F21" s="59">
        <v>0</v>
      </c>
      <c r="G21" s="59">
        <v>0</v>
      </c>
      <c r="H21" s="59">
        <v>0</v>
      </c>
      <c r="I21" s="59">
        <v>0</v>
      </c>
      <c r="J21" s="59">
        <v>0</v>
      </c>
      <c r="K21" s="59">
        <v>0</v>
      </c>
    </row>
    <row r="22" spans="1:11" s="1" customFormat="1" ht="15.75" x14ac:dyDescent="0.25">
      <c r="A22" s="54" t="s">
        <v>69</v>
      </c>
      <c r="B22" s="58">
        <v>0</v>
      </c>
      <c r="C22" s="58">
        <v>0</v>
      </c>
      <c r="D22" s="58">
        <v>0</v>
      </c>
      <c r="E22" s="59">
        <v>0</v>
      </c>
      <c r="F22" s="59">
        <v>0</v>
      </c>
      <c r="G22" s="59">
        <v>0</v>
      </c>
      <c r="H22" s="59">
        <v>0</v>
      </c>
      <c r="I22" s="59">
        <v>0</v>
      </c>
      <c r="J22" s="59">
        <v>0</v>
      </c>
      <c r="K22" s="59">
        <v>0</v>
      </c>
    </row>
    <row r="23" spans="1:11" s="1" customFormat="1" ht="15.75" x14ac:dyDescent="0.25">
      <c r="A23" s="54" t="s">
        <v>70</v>
      </c>
      <c r="B23" s="58">
        <v>0</v>
      </c>
      <c r="C23" s="58">
        <v>0</v>
      </c>
      <c r="D23" s="58">
        <v>0</v>
      </c>
      <c r="E23" s="59">
        <v>0</v>
      </c>
      <c r="F23" s="59">
        <v>0</v>
      </c>
      <c r="G23" s="59">
        <v>0</v>
      </c>
      <c r="H23" s="59">
        <v>0</v>
      </c>
      <c r="I23" s="59">
        <v>0</v>
      </c>
      <c r="J23" s="59">
        <v>0</v>
      </c>
      <c r="K23" s="59">
        <v>0</v>
      </c>
    </row>
    <row r="24" spans="1:11" s="1" customFormat="1" ht="15.75" x14ac:dyDescent="0.25">
      <c r="A24" s="35"/>
      <c r="B24" s="56"/>
      <c r="C24" s="56"/>
      <c r="D24" s="56"/>
      <c r="E24" s="47"/>
      <c r="F24" s="47"/>
      <c r="G24" s="47"/>
    </row>
    <row r="25" spans="1:11" s="1" customFormat="1" ht="15.75" x14ac:dyDescent="0.25">
      <c r="A25" s="57" t="s">
        <v>71</v>
      </c>
      <c r="B25" s="46">
        <v>670.14001739143566</v>
      </c>
      <c r="C25" s="46">
        <v>781.34859217316603</v>
      </c>
      <c r="D25" s="46">
        <v>843.37223156578909</v>
      </c>
      <c r="E25" s="44">
        <v>1032.5241222545039</v>
      </c>
      <c r="F25" s="44">
        <v>1246.1774098800752</v>
      </c>
      <c r="G25" s="44">
        <v>1482.107457874014</v>
      </c>
      <c r="H25" s="44">
        <v>1551.3879819447334</v>
      </c>
      <c r="I25" s="44">
        <v>1443.5959478689856</v>
      </c>
      <c r="J25" s="44">
        <v>1548.0686821822787</v>
      </c>
      <c r="K25" s="44">
        <v>1871.1090524343722</v>
      </c>
    </row>
    <row r="26" spans="1:11" s="1" customFormat="1" ht="15.75" x14ac:dyDescent="0.25">
      <c r="A26" s="54" t="s">
        <v>72</v>
      </c>
      <c r="B26" s="46">
        <v>173.01420615162169</v>
      </c>
      <c r="C26" s="46">
        <v>201.72561389296195</v>
      </c>
      <c r="D26" s="46">
        <v>217.73864169858402</v>
      </c>
      <c r="E26" s="44">
        <v>266.57315890436786</v>
      </c>
      <c r="F26" s="44">
        <v>321.73335377545055</v>
      </c>
      <c r="G26" s="44">
        <v>382.64487808626092</v>
      </c>
      <c r="H26" s="44">
        <v>400.5314608343291</v>
      </c>
      <c r="I26" s="44">
        <v>372.70212260486676</v>
      </c>
      <c r="J26" s="44">
        <v>399.67449662017009</v>
      </c>
      <c r="K26" s="44">
        <v>483.07583330149475</v>
      </c>
    </row>
    <row r="27" spans="1:11" s="1" customFormat="1" ht="15.75" x14ac:dyDescent="0.25">
      <c r="A27" s="54" t="s">
        <v>73</v>
      </c>
      <c r="B27" s="46">
        <v>497.12581123981397</v>
      </c>
      <c r="C27" s="46">
        <v>579.62297828020405</v>
      </c>
      <c r="D27" s="46">
        <v>625.63358986720505</v>
      </c>
      <c r="E27" s="44">
        <v>765.95096335013613</v>
      </c>
      <c r="F27" s="44">
        <v>924.44405610462468</v>
      </c>
      <c r="G27" s="44">
        <v>1099.4625797877532</v>
      </c>
      <c r="H27" s="44">
        <v>1150.8565211104042</v>
      </c>
      <c r="I27" s="44">
        <v>1070.8938252641187</v>
      </c>
      <c r="J27" s="44">
        <v>1148.3941855621088</v>
      </c>
      <c r="K27" s="44">
        <v>1388.0332191328773</v>
      </c>
    </row>
    <row r="28" spans="1:11" s="1" customFormat="1" ht="15.75" x14ac:dyDescent="0.25">
      <c r="A28" s="35"/>
      <c r="B28" s="56"/>
      <c r="C28" s="56"/>
      <c r="D28" s="56"/>
      <c r="E28" s="47"/>
      <c r="F28" s="47"/>
      <c r="G28" s="47"/>
    </row>
    <row r="29" spans="1:11" s="1" customFormat="1" ht="15.75" x14ac:dyDescent="0.25">
      <c r="A29" s="54" t="s">
        <v>74</v>
      </c>
      <c r="B29" s="46">
        <v>320.92321429583291</v>
      </c>
      <c r="C29" s="46">
        <v>331.0911883893645</v>
      </c>
      <c r="D29" s="46">
        <v>345.17948332904905</v>
      </c>
      <c r="E29" s="44">
        <v>362.77325700243534</v>
      </c>
      <c r="F29" s="44">
        <v>359.36129230574784</v>
      </c>
      <c r="G29" s="44">
        <v>427.11216240782949</v>
      </c>
      <c r="H29" s="44">
        <v>395.66086739280701</v>
      </c>
      <c r="I29" s="44">
        <v>286.44830015248147</v>
      </c>
      <c r="J29" s="44">
        <v>229.45514417664538</v>
      </c>
      <c r="K29" s="44">
        <v>238.27728461530484</v>
      </c>
    </row>
    <row r="30" spans="1:11" s="1" customFormat="1" ht="15.75" x14ac:dyDescent="0.25">
      <c r="A30" s="54" t="s">
        <v>75</v>
      </c>
      <c r="B30" s="46">
        <v>169.47597734058292</v>
      </c>
      <c r="C30" s="46">
        <v>161.89797040510408</v>
      </c>
      <c r="D30" s="46">
        <v>159.54856358349994</v>
      </c>
      <c r="E30" s="44">
        <v>143.85247641004696</v>
      </c>
      <c r="F30" s="44">
        <v>125.69591486490154</v>
      </c>
      <c r="G30" s="44">
        <v>110.54341906999998</v>
      </c>
      <c r="H30" s="44">
        <v>88.382004186739991</v>
      </c>
      <c r="I30" s="44">
        <v>66.088747250000011</v>
      </c>
      <c r="J30" s="44">
        <v>42.325902057133334</v>
      </c>
      <c r="K30" s="44">
        <v>31.149345100000001</v>
      </c>
    </row>
    <row r="31" spans="1:11" s="1" customFormat="1" ht="15.75" x14ac:dyDescent="0.25">
      <c r="A31" s="54" t="s">
        <v>76</v>
      </c>
      <c r="B31" s="58">
        <v>0</v>
      </c>
      <c r="C31" s="58">
        <v>0</v>
      </c>
      <c r="D31" s="58">
        <v>0</v>
      </c>
      <c r="E31" s="59">
        <v>0</v>
      </c>
      <c r="F31" s="59">
        <v>0</v>
      </c>
      <c r="G31" s="59">
        <v>0</v>
      </c>
      <c r="H31" s="59">
        <v>0</v>
      </c>
      <c r="I31" s="59">
        <v>0</v>
      </c>
      <c r="J31" s="59">
        <v>0</v>
      </c>
      <c r="K31" s="59">
        <v>0</v>
      </c>
    </row>
    <row r="32" spans="1:11" s="1" customFormat="1" ht="15.75" x14ac:dyDescent="0.25">
      <c r="A32" s="54" t="s">
        <v>77</v>
      </c>
      <c r="B32" s="58">
        <v>0</v>
      </c>
      <c r="C32" s="58">
        <v>0</v>
      </c>
      <c r="D32" s="58">
        <v>0</v>
      </c>
      <c r="E32" s="59">
        <v>0</v>
      </c>
      <c r="F32" s="59">
        <v>0</v>
      </c>
      <c r="G32" s="59">
        <v>0</v>
      </c>
      <c r="H32" s="59">
        <v>0</v>
      </c>
      <c r="I32" s="59">
        <v>0</v>
      </c>
      <c r="J32" s="59">
        <v>0</v>
      </c>
      <c r="K32" s="59">
        <v>0</v>
      </c>
    </row>
    <row r="33" spans="1:11" s="1" customFormat="1" ht="15.75" x14ac:dyDescent="0.25">
      <c r="A33" s="57" t="s">
        <v>78</v>
      </c>
      <c r="B33" s="58">
        <v>0</v>
      </c>
      <c r="C33" s="58">
        <v>0</v>
      </c>
      <c r="D33" s="60">
        <v>0</v>
      </c>
      <c r="E33" s="61">
        <v>0</v>
      </c>
      <c r="F33" s="61">
        <v>0</v>
      </c>
      <c r="G33" s="61">
        <v>95.777670900000004</v>
      </c>
      <c r="H33" s="61">
        <v>97.819893360000009</v>
      </c>
      <c r="I33" s="44">
        <v>41.032425070000002</v>
      </c>
      <c r="J33" s="44">
        <v>37.949978119999997</v>
      </c>
      <c r="K33" s="44">
        <v>58.474976390000002</v>
      </c>
    </row>
    <row r="34" spans="1:11" s="1" customFormat="1" ht="15.75" x14ac:dyDescent="0.25">
      <c r="A34" s="54" t="s">
        <v>79</v>
      </c>
      <c r="B34" s="58">
        <v>0</v>
      </c>
      <c r="C34" s="58">
        <v>0</v>
      </c>
      <c r="D34" s="60">
        <v>0</v>
      </c>
      <c r="E34" s="61">
        <v>0</v>
      </c>
      <c r="F34" s="61">
        <v>0</v>
      </c>
      <c r="G34" s="61">
        <v>0</v>
      </c>
      <c r="H34" s="61">
        <v>0</v>
      </c>
      <c r="I34" s="61">
        <v>0</v>
      </c>
      <c r="J34" s="61">
        <v>0</v>
      </c>
      <c r="K34" s="61">
        <v>0</v>
      </c>
    </row>
    <row r="35" spans="1:11" s="1" customFormat="1" ht="15.75" x14ac:dyDescent="0.25">
      <c r="A35" s="57" t="s">
        <v>80</v>
      </c>
      <c r="B35" s="58">
        <v>0</v>
      </c>
      <c r="C35" s="58">
        <v>0</v>
      </c>
      <c r="D35" s="60">
        <v>0</v>
      </c>
      <c r="E35" s="61">
        <v>0</v>
      </c>
      <c r="F35" s="61">
        <v>0</v>
      </c>
      <c r="G35" s="61">
        <v>0</v>
      </c>
      <c r="H35" s="61">
        <v>0</v>
      </c>
      <c r="I35" s="61">
        <v>0</v>
      </c>
      <c r="J35" s="61">
        <v>0</v>
      </c>
      <c r="K35" s="61">
        <v>0</v>
      </c>
    </row>
    <row r="36" spans="1:11" s="1" customFormat="1" ht="15.75" x14ac:dyDescent="0.25">
      <c r="A36" s="54" t="s">
        <v>81</v>
      </c>
      <c r="B36" s="58">
        <v>0</v>
      </c>
      <c r="C36" s="58">
        <v>0</v>
      </c>
      <c r="D36" s="60">
        <v>0</v>
      </c>
      <c r="E36" s="61">
        <v>0</v>
      </c>
      <c r="F36" s="61">
        <v>0</v>
      </c>
      <c r="G36" s="61">
        <v>0</v>
      </c>
      <c r="H36" s="61">
        <v>0</v>
      </c>
      <c r="I36" s="61">
        <v>0</v>
      </c>
      <c r="J36" s="61">
        <v>0</v>
      </c>
      <c r="K36" s="61">
        <v>0</v>
      </c>
    </row>
    <row r="37" spans="1:11" s="1" customFormat="1" ht="15.75" x14ac:dyDescent="0.25">
      <c r="A37" s="57" t="s">
        <v>82</v>
      </c>
      <c r="B37" s="46">
        <v>53.794835838281358</v>
      </c>
      <c r="C37" s="46">
        <v>66.425863293109813</v>
      </c>
      <c r="D37" s="60">
        <v>82.022655994331998</v>
      </c>
      <c r="E37" s="61">
        <v>99.964479786192911</v>
      </c>
      <c r="F37" s="61">
        <v>109.51196396939733</v>
      </c>
      <c r="G37" s="44">
        <v>99.300811948120554</v>
      </c>
      <c r="H37" s="44">
        <v>73.645725171034854</v>
      </c>
      <c r="I37" s="44">
        <v>42.848233056469169</v>
      </c>
      <c r="J37" s="44">
        <v>19.780567549230607</v>
      </c>
      <c r="K37" s="44">
        <v>9.8853272974872759</v>
      </c>
    </row>
    <row r="38" spans="1:11" s="1" customFormat="1" ht="15.75" x14ac:dyDescent="0.25">
      <c r="A38" s="54" t="s">
        <v>83</v>
      </c>
      <c r="B38" s="46">
        <v>97.652401116968619</v>
      </c>
      <c r="C38" s="46">
        <v>102.76735469115062</v>
      </c>
      <c r="D38" s="60">
        <v>103.60826375121711</v>
      </c>
      <c r="E38" s="61">
        <v>118.95630080619551</v>
      </c>
      <c r="F38" s="61">
        <v>124.15341347144897</v>
      </c>
      <c r="G38" s="44">
        <v>121.49026048970893</v>
      </c>
      <c r="H38" s="44">
        <v>135.81324467503219</v>
      </c>
      <c r="I38" s="44">
        <v>136.47889477601225</v>
      </c>
      <c r="J38" s="44">
        <v>129.39869645028145</v>
      </c>
      <c r="K38" s="44">
        <v>138.76763582781754</v>
      </c>
    </row>
    <row r="39" spans="1:11" s="1" customFormat="1" ht="15.75" x14ac:dyDescent="0.25">
      <c r="A39" s="35"/>
      <c r="B39" s="56"/>
      <c r="C39" s="56"/>
      <c r="D39" s="56"/>
      <c r="E39" s="47"/>
      <c r="F39" s="47"/>
      <c r="G39" s="47"/>
    </row>
    <row r="40" spans="1:11" s="35" customFormat="1" ht="15.75" x14ac:dyDescent="0.25">
      <c r="A40" s="57" t="s">
        <v>84</v>
      </c>
      <c r="B40" s="46">
        <v>2618.3109228730573</v>
      </c>
      <c r="C40" s="46">
        <v>2994.6713791604934</v>
      </c>
      <c r="D40" s="44">
        <v>3150.1713074463305</v>
      </c>
      <c r="E40" s="46">
        <v>3198.3520716626795</v>
      </c>
      <c r="F40" s="46">
        <v>3460.9354695539259</v>
      </c>
      <c r="G40" s="46">
        <v>3516.9651211183527</v>
      </c>
      <c r="H40" s="46">
        <v>3196.5556044712293</v>
      </c>
      <c r="I40" s="44">
        <v>3194.3361140218985</v>
      </c>
      <c r="J40" s="44">
        <v>3294.1842150455286</v>
      </c>
      <c r="K40" s="44">
        <v>3250.2828593235731</v>
      </c>
    </row>
    <row r="41" spans="1:11" s="1" customFormat="1" ht="15.75" x14ac:dyDescent="0.25">
      <c r="A41" s="62"/>
      <c r="B41" s="56"/>
      <c r="C41" s="56"/>
      <c r="D41" s="56"/>
      <c r="E41" s="47"/>
      <c r="F41" s="47"/>
      <c r="G41" s="47"/>
    </row>
    <row r="42" spans="1:11" s="1" customFormat="1" ht="15.75" x14ac:dyDescent="0.25">
      <c r="A42" s="54" t="s">
        <v>85</v>
      </c>
      <c r="B42" s="46">
        <v>1369.1562300800726</v>
      </c>
      <c r="C42" s="46">
        <v>1716.1710259682932</v>
      </c>
      <c r="D42" s="46">
        <v>1761.6560152196012</v>
      </c>
      <c r="E42" s="44">
        <v>1708.3881942110966</v>
      </c>
      <c r="F42" s="44">
        <v>1708.9446872936785</v>
      </c>
      <c r="G42" s="44">
        <v>1743.9244492006339</v>
      </c>
      <c r="H42" s="44">
        <v>1510.0960182924655</v>
      </c>
      <c r="I42" s="44">
        <v>1238.1582217531786</v>
      </c>
      <c r="J42" s="44">
        <v>1471.4276476727619</v>
      </c>
      <c r="K42" s="44">
        <v>1548.6282038549518</v>
      </c>
    </row>
    <row r="43" spans="1:11" s="1" customFormat="1" ht="15.75" x14ac:dyDescent="0.25">
      <c r="A43" s="57" t="s">
        <v>59</v>
      </c>
      <c r="B43" s="46">
        <v>893.35244074541981</v>
      </c>
      <c r="C43" s="46">
        <v>1166.2107605027738</v>
      </c>
      <c r="D43" s="46">
        <v>1146.8544692055361</v>
      </c>
      <c r="E43" s="44">
        <v>1070.2283055258665</v>
      </c>
      <c r="F43" s="44">
        <v>1040.8177829731815</v>
      </c>
      <c r="G43" s="44">
        <v>1084.9079307345303</v>
      </c>
      <c r="H43" s="44">
        <v>874.09347400350725</v>
      </c>
      <c r="I43" s="44">
        <v>613.50393212544361</v>
      </c>
      <c r="J43" s="44">
        <v>797.31292932002998</v>
      </c>
      <c r="K43" s="44">
        <v>869.33750419777664</v>
      </c>
    </row>
    <row r="44" spans="1:11" s="1" customFormat="1" ht="15.75" x14ac:dyDescent="0.25">
      <c r="A44" s="54" t="s">
        <v>60</v>
      </c>
      <c r="B44" s="58">
        <v>0</v>
      </c>
      <c r="C44" s="58">
        <v>0</v>
      </c>
      <c r="D44" s="58">
        <v>0</v>
      </c>
      <c r="E44" s="59">
        <v>0</v>
      </c>
      <c r="F44" s="59">
        <v>0</v>
      </c>
      <c r="G44" s="59">
        <v>0</v>
      </c>
      <c r="H44" s="59">
        <v>0</v>
      </c>
      <c r="I44" s="59">
        <v>0</v>
      </c>
      <c r="J44" s="59">
        <v>0</v>
      </c>
      <c r="K44" s="59">
        <v>0</v>
      </c>
    </row>
    <row r="45" spans="1:11" s="1" customFormat="1" ht="15.75" x14ac:dyDescent="0.25">
      <c r="A45" s="57" t="s">
        <v>61</v>
      </c>
      <c r="B45" s="46">
        <v>834.81264022000005</v>
      </c>
      <c r="C45" s="46">
        <v>1089.6284145608001</v>
      </c>
      <c r="D45" s="46">
        <v>1071.6431658568999</v>
      </c>
      <c r="E45" s="44">
        <v>999.82885349999992</v>
      </c>
      <c r="F45" s="44">
        <v>972.34999999999991</v>
      </c>
      <c r="G45" s="44">
        <v>1013.73</v>
      </c>
      <c r="H45" s="44">
        <v>816.6099999999999</v>
      </c>
      <c r="I45" s="44">
        <v>573.30955919100029</v>
      </c>
      <c r="J45" s="44">
        <v>744.99733023499948</v>
      </c>
      <c r="K45" s="44">
        <v>812.37318043800042</v>
      </c>
    </row>
    <row r="46" spans="1:11" s="1" customFormat="1" ht="15.75" x14ac:dyDescent="0.25">
      <c r="A46" s="57" t="s">
        <v>86</v>
      </c>
      <c r="B46" s="46">
        <v>58.539800525419757</v>
      </c>
      <c r="C46" s="46">
        <v>76.582345941973657</v>
      </c>
      <c r="D46" s="46">
        <v>75.211303348636179</v>
      </c>
      <c r="E46" s="44">
        <v>70.399452025866537</v>
      </c>
      <c r="F46" s="44">
        <v>68.467782973181457</v>
      </c>
      <c r="G46" s="44">
        <v>71.17793073453025</v>
      </c>
      <c r="H46" s="44">
        <v>57.483474003507403</v>
      </c>
      <c r="I46" s="44">
        <v>40.19437293444328</v>
      </c>
      <c r="J46" s="44">
        <v>52.31559908503052</v>
      </c>
      <c r="K46" s="44">
        <v>56.964323759776235</v>
      </c>
    </row>
    <row r="47" spans="1:11" s="1" customFormat="1" ht="15.75" x14ac:dyDescent="0.25">
      <c r="A47" s="57" t="s">
        <v>63</v>
      </c>
      <c r="B47" s="46">
        <v>412.96880233465276</v>
      </c>
      <c r="C47" s="46">
        <v>490.62759646551933</v>
      </c>
      <c r="D47" s="46">
        <v>550.76169501406514</v>
      </c>
      <c r="E47" s="44">
        <v>563.69116768523008</v>
      </c>
      <c r="F47" s="44">
        <v>604.08690432049707</v>
      </c>
      <c r="G47" s="44">
        <v>594.29287193124856</v>
      </c>
      <c r="H47" s="44">
        <v>588.66392311518598</v>
      </c>
      <c r="I47" s="44">
        <v>579.57133955373502</v>
      </c>
      <c r="J47" s="44">
        <v>622.80918507773197</v>
      </c>
      <c r="K47" s="44">
        <v>625.75747054617523</v>
      </c>
    </row>
    <row r="48" spans="1:11" s="1" customFormat="1" ht="15.75" x14ac:dyDescent="0.25">
      <c r="A48" s="54" t="s">
        <v>64</v>
      </c>
      <c r="B48" s="46">
        <v>257.39480294604107</v>
      </c>
      <c r="C48" s="46">
        <v>295.25863523732511</v>
      </c>
      <c r="D48" s="46">
        <v>322.86762388653437</v>
      </c>
      <c r="E48" s="44">
        <v>333.01685963425632</v>
      </c>
      <c r="F48" s="44">
        <v>365.73603769229396</v>
      </c>
      <c r="G48" s="44">
        <v>355.29766230053912</v>
      </c>
      <c r="H48" s="44">
        <v>355.29766230053912</v>
      </c>
      <c r="I48" s="44">
        <v>372.90755032526624</v>
      </c>
      <c r="J48" s="44">
        <v>398.73292499749181</v>
      </c>
      <c r="K48" s="44">
        <v>389.19944199804075</v>
      </c>
    </row>
    <row r="49" spans="1:11" s="1" customFormat="1" ht="15.75" x14ac:dyDescent="0.25">
      <c r="A49" s="54" t="s">
        <v>87</v>
      </c>
      <c r="B49" s="46">
        <v>93.270206000000002</v>
      </c>
      <c r="C49" s="46">
        <v>117.57760300000001</v>
      </c>
      <c r="D49" s="46">
        <v>145.68720500000001</v>
      </c>
      <c r="E49" s="44">
        <v>146.50031799999999</v>
      </c>
      <c r="F49" s="44">
        <v>143.61000000000001</v>
      </c>
      <c r="G49" s="44">
        <v>148.86000000000001</v>
      </c>
      <c r="H49" s="44">
        <v>142.44</v>
      </c>
      <c r="I49" s="44">
        <v>111.06334336600004</v>
      </c>
      <c r="J49" s="44">
        <v>122.53695628700002</v>
      </c>
      <c r="K49" s="44">
        <v>136.77026287900006</v>
      </c>
    </row>
    <row r="50" spans="1:11" s="1" customFormat="1" ht="15.75" x14ac:dyDescent="0.25">
      <c r="A50" s="57" t="s">
        <v>66</v>
      </c>
      <c r="B50" s="46">
        <v>62.30379338861168</v>
      </c>
      <c r="C50" s="46">
        <v>77.791358228194184</v>
      </c>
      <c r="D50" s="46">
        <v>82.206866127530787</v>
      </c>
      <c r="E50" s="44">
        <v>84.173990050973799</v>
      </c>
      <c r="F50" s="44">
        <v>94.740866628203094</v>
      </c>
      <c r="G50" s="44">
        <v>90.134881030709366</v>
      </c>
      <c r="H50" s="44">
        <v>90.921310886646864</v>
      </c>
      <c r="I50" s="44">
        <v>95.600445862468689</v>
      </c>
      <c r="J50" s="44">
        <v>101.53930379324012</v>
      </c>
      <c r="K50" s="44">
        <v>99.787765669134401</v>
      </c>
    </row>
    <row r="51" spans="1:11" s="1" customFormat="1" ht="15.75" x14ac:dyDescent="0.25">
      <c r="A51" s="57" t="s">
        <v>67</v>
      </c>
      <c r="B51" s="46">
        <v>62.834986999999984</v>
      </c>
      <c r="C51" s="46">
        <v>59.332668999999996</v>
      </c>
      <c r="D51" s="46">
        <v>64.039850999999999</v>
      </c>
      <c r="E51" s="44">
        <v>74.46872099999996</v>
      </c>
      <c r="F51" s="44">
        <v>64.040000000000006</v>
      </c>
      <c r="G51" s="44">
        <v>64.740000000000009</v>
      </c>
      <c r="H51" s="44">
        <v>47.34</v>
      </c>
      <c r="I51" s="44">
        <v>45.082950073999996</v>
      </c>
      <c r="J51" s="44">
        <v>51.305533274999988</v>
      </c>
      <c r="K51" s="44">
        <v>53.53322911099999</v>
      </c>
    </row>
    <row r="52" spans="1:11" s="1" customFormat="1" ht="15.75" x14ac:dyDescent="0.25">
      <c r="A52" s="54" t="s">
        <v>68</v>
      </c>
      <c r="B52" s="58">
        <v>0</v>
      </c>
      <c r="C52" s="58">
        <v>0</v>
      </c>
      <c r="D52" s="58">
        <v>0</v>
      </c>
      <c r="E52" s="59">
        <v>0</v>
      </c>
      <c r="F52" s="59">
        <v>0</v>
      </c>
      <c r="G52" s="59">
        <v>0</v>
      </c>
      <c r="H52" s="59">
        <v>0</v>
      </c>
      <c r="I52" s="59">
        <v>0</v>
      </c>
      <c r="J52" s="59">
        <v>0</v>
      </c>
      <c r="K52" s="59">
        <v>0</v>
      </c>
    </row>
    <row r="53" spans="1:11" s="1" customFormat="1" ht="15.75" x14ac:dyDescent="0.25">
      <c r="A53" s="54" t="s">
        <v>69</v>
      </c>
      <c r="B53" s="46">
        <v>46.834986999999984</v>
      </c>
      <c r="C53" s="46">
        <v>59.332668999999996</v>
      </c>
      <c r="D53" s="46">
        <v>64.039850999999999</v>
      </c>
      <c r="E53" s="44">
        <v>74.46872099999996</v>
      </c>
      <c r="F53" s="44">
        <v>64.040000000000006</v>
      </c>
      <c r="G53" s="44">
        <v>64.740000000000009</v>
      </c>
      <c r="H53" s="44">
        <v>47.34</v>
      </c>
      <c r="I53" s="44">
        <v>45.082950073999996</v>
      </c>
      <c r="J53" s="44">
        <v>51.305533274999988</v>
      </c>
      <c r="K53" s="44">
        <v>53.53322911099999</v>
      </c>
    </row>
    <row r="54" spans="1:11" s="1" customFormat="1" ht="15.75" x14ac:dyDescent="0.25">
      <c r="A54" s="54" t="s">
        <v>70</v>
      </c>
      <c r="B54" s="46">
        <v>16</v>
      </c>
      <c r="C54" s="58">
        <v>0</v>
      </c>
      <c r="D54" s="58">
        <v>0</v>
      </c>
      <c r="E54" s="59">
        <v>0</v>
      </c>
      <c r="F54" s="59">
        <v>0</v>
      </c>
      <c r="G54" s="59">
        <v>0</v>
      </c>
      <c r="H54" s="59">
        <v>0</v>
      </c>
      <c r="I54" s="59">
        <v>0</v>
      </c>
      <c r="J54" s="59">
        <v>0</v>
      </c>
      <c r="K54" s="59">
        <v>0</v>
      </c>
    </row>
    <row r="55" spans="1:11" s="1" customFormat="1" ht="15.75" x14ac:dyDescent="0.25">
      <c r="A55" s="35"/>
      <c r="B55" s="47"/>
      <c r="C55" s="47"/>
      <c r="D55" s="47"/>
      <c r="E55" s="47"/>
      <c r="F55" s="47"/>
      <c r="G55" s="47"/>
    </row>
    <row r="56" spans="1:11" s="1" customFormat="1" ht="15.75" x14ac:dyDescent="0.25">
      <c r="A56" s="57" t="s">
        <v>88</v>
      </c>
      <c r="B56" s="46">
        <v>548.7021309916247</v>
      </c>
      <c r="C56" s="46">
        <v>568.09436882682394</v>
      </c>
      <c r="D56" s="46">
        <v>593.65861542403104</v>
      </c>
      <c r="E56" s="44">
        <v>610.59047555153143</v>
      </c>
      <c r="F56" s="44">
        <v>622.47129018881151</v>
      </c>
      <c r="G56" s="44">
        <v>634.55116520760259</v>
      </c>
      <c r="H56" s="44">
        <v>638.61275374137495</v>
      </c>
      <c r="I56" s="44">
        <v>661.14785154624849</v>
      </c>
      <c r="J56" s="44">
        <v>686.72681089843843</v>
      </c>
      <c r="K56" s="44">
        <v>654.19579565776826</v>
      </c>
    </row>
    <row r="57" spans="1:11" s="1" customFormat="1" ht="15.75" x14ac:dyDescent="0.25">
      <c r="A57" s="54" t="s">
        <v>72</v>
      </c>
      <c r="B57" s="46">
        <v>148.89997220964491</v>
      </c>
      <c r="C57" s="46">
        <v>154.16239696007489</v>
      </c>
      <c r="D57" s="46">
        <v>161.09970482327827</v>
      </c>
      <c r="E57" s="44">
        <v>165.69446281681135</v>
      </c>
      <c r="F57" s="44">
        <v>168.91853079358751</v>
      </c>
      <c r="G57" s="44">
        <v>172.19661730537734</v>
      </c>
      <c r="H57" s="44">
        <v>173.29880077733281</v>
      </c>
      <c r="I57" s="44">
        <v>179.00212399646151</v>
      </c>
      <c r="J57" s="44">
        <v>186.76254762621033</v>
      </c>
      <c r="K57" s="44">
        <v>178.5083308563915</v>
      </c>
    </row>
    <row r="58" spans="1:11" s="1" customFormat="1" ht="15.75" x14ac:dyDescent="0.25">
      <c r="A58" s="54" t="s">
        <v>73</v>
      </c>
      <c r="B58" s="46">
        <v>399.80215878197976</v>
      </c>
      <c r="C58" s="46">
        <v>413.931971866749</v>
      </c>
      <c r="D58" s="46">
        <v>432.55891060075271</v>
      </c>
      <c r="E58" s="44">
        <v>444.8960127347201</v>
      </c>
      <c r="F58" s="44">
        <v>453.55275939522403</v>
      </c>
      <c r="G58" s="44">
        <v>462.35454790222525</v>
      </c>
      <c r="H58" s="44">
        <v>465.31395296404207</v>
      </c>
      <c r="I58" s="44">
        <v>482.14572754978701</v>
      </c>
      <c r="J58" s="44">
        <v>499.9642632722281</v>
      </c>
      <c r="K58" s="44">
        <v>475.68746480137673</v>
      </c>
    </row>
    <row r="59" spans="1:11" s="1" customFormat="1" ht="15.75" x14ac:dyDescent="0.25">
      <c r="A59" s="35"/>
      <c r="B59" s="47"/>
      <c r="C59" s="47"/>
      <c r="D59" s="47"/>
      <c r="E59" s="47"/>
      <c r="F59" s="47"/>
      <c r="G59" s="47"/>
    </row>
    <row r="60" spans="1:11" s="1" customFormat="1" ht="15.75" x14ac:dyDescent="0.25">
      <c r="A60" s="54" t="s">
        <v>89</v>
      </c>
      <c r="B60" s="46">
        <v>700.45256180135971</v>
      </c>
      <c r="C60" s="46">
        <v>710.40598436537641</v>
      </c>
      <c r="D60" s="46">
        <v>794.85667680269842</v>
      </c>
      <c r="E60" s="44">
        <v>879.3734019000517</v>
      </c>
      <c r="F60" s="44">
        <v>1129.5194920714355</v>
      </c>
      <c r="G60" s="44">
        <v>1138.4895067101161</v>
      </c>
      <c r="H60" s="44">
        <v>1047.8468324373887</v>
      </c>
      <c r="I60" s="44">
        <v>1295.0300407224711</v>
      </c>
      <c r="J60" s="44">
        <v>1136.029756474328</v>
      </c>
      <c r="K60" s="44">
        <v>1047.458859810853</v>
      </c>
    </row>
    <row r="61" spans="1:11" s="1" customFormat="1" ht="15.75" x14ac:dyDescent="0.25">
      <c r="A61" s="54" t="s">
        <v>75</v>
      </c>
      <c r="B61" s="46">
        <v>25.977565551395763</v>
      </c>
      <c r="C61" s="46">
        <v>23.63478516678305</v>
      </c>
      <c r="D61" s="46">
        <v>18.987415717836345</v>
      </c>
      <c r="E61" s="44">
        <v>15.575331179526462</v>
      </c>
      <c r="F61" s="44">
        <v>13.250590577290968</v>
      </c>
      <c r="G61" s="44">
        <v>10.190812000000001</v>
      </c>
      <c r="H61" s="44">
        <v>9.3829969933350004</v>
      </c>
      <c r="I61" s="44">
        <v>7.69927311</v>
      </c>
      <c r="J61" s="44">
        <v>7.4269306291619461</v>
      </c>
      <c r="K61" s="44">
        <v>8.284781719999998</v>
      </c>
    </row>
    <row r="62" spans="1:11" s="1" customFormat="1" ht="15.75" x14ac:dyDescent="0.25">
      <c r="A62" s="54" t="s">
        <v>76</v>
      </c>
      <c r="B62" s="63">
        <v>0</v>
      </c>
      <c r="C62" s="63">
        <v>0</v>
      </c>
      <c r="D62" s="63">
        <v>0</v>
      </c>
      <c r="E62" s="63">
        <v>0</v>
      </c>
      <c r="F62" s="63">
        <v>0</v>
      </c>
      <c r="G62" s="63">
        <v>0</v>
      </c>
      <c r="H62" s="63">
        <v>0</v>
      </c>
      <c r="I62" s="59">
        <v>0</v>
      </c>
      <c r="J62" s="59">
        <v>0</v>
      </c>
      <c r="K62" s="59">
        <v>0</v>
      </c>
    </row>
    <row r="63" spans="1:11" s="1" customFormat="1" ht="15.75" x14ac:dyDescent="0.25">
      <c r="A63" s="54" t="s">
        <v>77</v>
      </c>
      <c r="B63" s="46">
        <v>158.160271268</v>
      </c>
      <c r="C63" s="46">
        <v>213.95942843699979</v>
      </c>
      <c r="D63" s="46">
        <v>289.64566812999993</v>
      </c>
      <c r="E63" s="44">
        <v>324.92151377000005</v>
      </c>
      <c r="F63" s="44">
        <v>412.80822197999998</v>
      </c>
      <c r="G63" s="44">
        <v>383.02460629999996</v>
      </c>
      <c r="H63" s="44">
        <v>240.94400000000002</v>
      </c>
      <c r="I63" s="44">
        <v>480.36500000000001</v>
      </c>
      <c r="J63" s="44">
        <v>462.93548395999994</v>
      </c>
      <c r="K63" s="44">
        <v>436.20750712999995</v>
      </c>
    </row>
    <row r="64" spans="1:11" s="1" customFormat="1" ht="15.75" x14ac:dyDescent="0.25">
      <c r="A64" s="57" t="s">
        <v>78</v>
      </c>
      <c r="B64" s="46">
        <v>2.8290000000000002</v>
      </c>
      <c r="C64" s="46">
        <v>18.761999999999997</v>
      </c>
      <c r="D64" s="46">
        <v>22.164999999999999</v>
      </c>
      <c r="E64" s="44">
        <v>46.238000000000007</v>
      </c>
      <c r="F64" s="44">
        <v>130.11200000000002</v>
      </c>
      <c r="G64" s="44">
        <v>143.13168006000009</v>
      </c>
      <c r="H64" s="44">
        <v>206.64216672999999</v>
      </c>
      <c r="I64" s="44">
        <v>219.08883396000002</v>
      </c>
      <c r="J64" s="44">
        <v>131.77637682</v>
      </c>
      <c r="K64" s="44">
        <v>169.62594448999999</v>
      </c>
    </row>
    <row r="65" spans="1:11" s="1" customFormat="1" ht="15.75" x14ac:dyDescent="0.25">
      <c r="A65" s="54" t="s">
        <v>90</v>
      </c>
      <c r="B65" s="58">
        <v>0</v>
      </c>
      <c r="C65" s="58">
        <v>0</v>
      </c>
      <c r="D65" s="58">
        <v>0</v>
      </c>
      <c r="E65" s="59">
        <v>0</v>
      </c>
      <c r="F65" s="59">
        <v>0</v>
      </c>
      <c r="G65" s="59">
        <v>0</v>
      </c>
      <c r="H65" s="59">
        <v>0</v>
      </c>
      <c r="I65" s="59">
        <v>0</v>
      </c>
      <c r="J65" s="59">
        <v>0</v>
      </c>
      <c r="K65" s="59">
        <v>0</v>
      </c>
    </row>
    <row r="66" spans="1:11" s="1" customFormat="1" ht="15.75" x14ac:dyDescent="0.25">
      <c r="A66" s="54" t="s">
        <v>80</v>
      </c>
      <c r="B66" s="46">
        <v>47.457318400446425</v>
      </c>
      <c r="C66" s="46">
        <v>54.051146243755987</v>
      </c>
      <c r="D66" s="46">
        <v>65.761531271279438</v>
      </c>
      <c r="E66" s="44">
        <v>90.468876139880663</v>
      </c>
      <c r="F66" s="44">
        <v>125.98095367925453</v>
      </c>
      <c r="G66" s="44">
        <v>110.55740800807615</v>
      </c>
      <c r="H66" s="44">
        <v>72.456488628586044</v>
      </c>
      <c r="I66" s="44">
        <v>46.324537669183442</v>
      </c>
      <c r="J66" s="44">
        <v>29.6172617646966</v>
      </c>
      <c r="K66" s="44">
        <v>18.935584434814309</v>
      </c>
    </row>
    <row r="67" spans="1:11" s="1" customFormat="1" ht="15.75" x14ac:dyDescent="0.25">
      <c r="A67" s="54" t="s">
        <v>81</v>
      </c>
      <c r="B67" s="46">
        <v>264.76444361732598</v>
      </c>
      <c r="C67" s="46">
        <v>172.24797426952881</v>
      </c>
      <c r="D67" s="46">
        <v>100.61287439798774</v>
      </c>
      <c r="E67" s="44">
        <v>77.394863168147822</v>
      </c>
      <c r="F67" s="44">
        <v>79.81430475677881</v>
      </c>
      <c r="G67" s="44">
        <v>82.306168836351787</v>
      </c>
      <c r="H67" s="44">
        <v>84.873246687010422</v>
      </c>
      <c r="I67" s="44">
        <v>87.519362452444923</v>
      </c>
      <c r="J67" s="44">
        <v>78.459104689805798</v>
      </c>
      <c r="K67" s="44">
        <v>68.69944049919873</v>
      </c>
    </row>
    <row r="68" spans="1:11" s="1" customFormat="1" ht="15.75" x14ac:dyDescent="0.25">
      <c r="A68" s="54" t="s">
        <v>82</v>
      </c>
      <c r="B68" s="46">
        <v>150.72348096419154</v>
      </c>
      <c r="C68" s="46">
        <v>168.16373324830883</v>
      </c>
      <c r="D68" s="46">
        <v>187.579745135595</v>
      </c>
      <c r="E68" s="44">
        <v>209.95623664249666</v>
      </c>
      <c r="F68" s="44">
        <v>236.80782642811133</v>
      </c>
      <c r="G68" s="44">
        <v>270.34792556568806</v>
      </c>
      <c r="H68" s="44">
        <v>310.48971577845725</v>
      </c>
      <c r="I68" s="44">
        <v>333.25486953084265</v>
      </c>
      <c r="J68" s="44">
        <v>324.07648396066372</v>
      </c>
      <c r="K68" s="44">
        <v>256.04274784683997</v>
      </c>
    </row>
    <row r="69" spans="1:11" s="1" customFormat="1" ht="15.75" x14ac:dyDescent="0.25">
      <c r="A69" s="54" t="s">
        <v>83</v>
      </c>
      <c r="B69" s="46">
        <v>50.540482000000004</v>
      </c>
      <c r="C69" s="46">
        <v>59.586917</v>
      </c>
      <c r="D69" s="46">
        <v>110.10444214999998</v>
      </c>
      <c r="E69" s="44">
        <v>114.81858100000001</v>
      </c>
      <c r="F69" s="44">
        <v>130.74559464999999</v>
      </c>
      <c r="G69" s="44">
        <v>138.93090594</v>
      </c>
      <c r="H69" s="44">
        <v>123.05821762000001</v>
      </c>
      <c r="I69" s="44">
        <v>120.77816399999999</v>
      </c>
      <c r="J69" s="44">
        <v>101.73811464999999</v>
      </c>
      <c r="K69" s="44">
        <v>89.662853689999992</v>
      </c>
    </row>
    <row r="70" spans="1:11" s="1" customFormat="1" ht="15.75" x14ac:dyDescent="0.25">
      <c r="A70" s="35"/>
      <c r="B70" s="47"/>
      <c r="C70" s="47"/>
      <c r="D70" s="47"/>
      <c r="E70" s="47"/>
      <c r="F70" s="47"/>
      <c r="G70" s="47"/>
    </row>
    <row r="71" spans="1:11" s="1" customFormat="1" ht="15.75" x14ac:dyDescent="0.25">
      <c r="A71" s="64" t="s">
        <v>91</v>
      </c>
      <c r="B71" s="55">
        <v>-1281.7868609180052</v>
      </c>
      <c r="C71" s="55">
        <v>-1522.4497396256947</v>
      </c>
      <c r="D71" s="55">
        <v>-1562.7012132637346</v>
      </c>
      <c r="E71" s="55">
        <v>-1394.3394384461358</v>
      </c>
      <c r="F71" s="55">
        <v>-1419.5674431937452</v>
      </c>
      <c r="G71" s="55">
        <v>-1170.6771143240535</v>
      </c>
      <c r="H71" s="55">
        <v>-805.24624558439336</v>
      </c>
      <c r="I71" s="55">
        <v>-1054.4864676572106</v>
      </c>
      <c r="J71" s="55">
        <v>-1103.0602599501713</v>
      </c>
      <c r="K71" s="55">
        <v>-710.7718849591206</v>
      </c>
    </row>
    <row r="72" spans="1:11" s="7" customFormat="1" ht="16.5" thickBot="1" x14ac:dyDescent="0.3">
      <c r="A72" s="139"/>
      <c r="B72" s="140"/>
      <c r="C72" s="140"/>
      <c r="D72" s="140"/>
      <c r="E72" s="140"/>
      <c r="F72" s="140"/>
      <c r="G72" s="140"/>
      <c r="H72" s="140"/>
      <c r="I72" s="140"/>
      <c r="J72" s="140"/>
      <c r="K72" s="140"/>
    </row>
    <row r="73" spans="1:11" s="7" customFormat="1" ht="15.75" x14ac:dyDescent="0.25">
      <c r="A73" s="141"/>
      <c r="B73" s="142"/>
      <c r="C73" s="43"/>
      <c r="D73" s="43"/>
      <c r="E73" s="43"/>
      <c r="F73" s="43"/>
      <c r="G73" s="43"/>
    </row>
    <row r="74" spans="1:11" s="1" customFormat="1" ht="15.75" x14ac:dyDescent="0.25">
      <c r="A74" s="65" t="s">
        <v>270</v>
      </c>
    </row>
    <row r="75" spans="1:11" s="1" customFormat="1" ht="15.75" x14ac:dyDescent="0.25">
      <c r="A75" s="65"/>
    </row>
    <row r="76" spans="1:11" s="1" customFormat="1" ht="15.75" x14ac:dyDescent="0.25">
      <c r="A76" s="66" t="s">
        <v>245</v>
      </c>
    </row>
    <row r="77" spans="1:11" s="1" customFormat="1" ht="15.75" x14ac:dyDescent="0.25">
      <c r="A77" s="35"/>
    </row>
    <row r="78" spans="1:11" s="1" customFormat="1" ht="15.75" x14ac:dyDescent="0.25">
      <c r="A78" s="35"/>
    </row>
    <row r="79" spans="1:11" s="1" customFormat="1" ht="15.75" x14ac:dyDescent="0.25">
      <c r="A79" s="35"/>
    </row>
    <row r="80" spans="1:11" s="1" customFormat="1" ht="15.75" x14ac:dyDescent="0.25">
      <c r="A80" s="35" t="s">
        <v>263</v>
      </c>
    </row>
    <row r="81" spans="1:1" s="1" customFormat="1" ht="15.75" x14ac:dyDescent="0.25">
      <c r="A81" s="35"/>
    </row>
    <row r="82" spans="1:1" s="1" customFormat="1" ht="15.75" x14ac:dyDescent="0.25">
      <c r="A82" s="35"/>
    </row>
    <row r="83" spans="1:1" s="1" customFormat="1" ht="15.75" x14ac:dyDescent="0.25">
      <c r="A83" s="35"/>
    </row>
    <row r="84" spans="1:1" s="1" customFormat="1" ht="15.75" x14ac:dyDescent="0.25">
      <c r="A84" s="35"/>
    </row>
    <row r="85" spans="1:1" s="1" customFormat="1" ht="15.75" x14ac:dyDescent="0.25">
      <c r="A85" s="35"/>
    </row>
    <row r="86" spans="1:1" s="1" customFormat="1" ht="15.75" x14ac:dyDescent="0.25">
      <c r="A86" s="35"/>
    </row>
    <row r="87" spans="1:1" s="1" customFormat="1" ht="15.75" x14ac:dyDescent="0.25">
      <c r="A87" s="35"/>
    </row>
    <row r="88" spans="1:1" s="1" customFormat="1" ht="15.75" x14ac:dyDescent="0.25">
      <c r="A88" s="35"/>
    </row>
    <row r="89" spans="1:1" s="1" customFormat="1" ht="15.75" x14ac:dyDescent="0.25">
      <c r="A89" s="35"/>
    </row>
    <row r="90" spans="1:1" s="1" customFormat="1" ht="15.75" x14ac:dyDescent="0.25">
      <c r="A90" s="35"/>
    </row>
    <row r="91" spans="1:1" s="1" customFormat="1" ht="15.75" x14ac:dyDescent="0.25">
      <c r="A91" s="35"/>
    </row>
    <row r="92" spans="1:1" s="1" customFormat="1" ht="15.75" x14ac:dyDescent="0.25">
      <c r="A92" s="35"/>
    </row>
    <row r="93" spans="1:1" s="1" customFormat="1" ht="15.75" x14ac:dyDescent="0.25">
      <c r="A93" s="35"/>
    </row>
    <row r="94" spans="1:1" s="1" customFormat="1" ht="15.75" x14ac:dyDescent="0.25">
      <c r="A94" s="35"/>
    </row>
    <row r="95" spans="1:1" s="1" customFormat="1" ht="15.75" x14ac:dyDescent="0.25">
      <c r="A95" s="35"/>
    </row>
    <row r="96" spans="1:1" s="1" customFormat="1" ht="15.75" x14ac:dyDescent="0.25">
      <c r="A96" s="35"/>
    </row>
    <row r="97" spans="1:1" s="1" customFormat="1" ht="15.75" x14ac:dyDescent="0.25">
      <c r="A97" s="35"/>
    </row>
    <row r="98" spans="1:1" s="1" customFormat="1" ht="15.75" x14ac:dyDescent="0.25">
      <c r="A98" s="35"/>
    </row>
    <row r="99" spans="1:1" s="1" customFormat="1" ht="15.75" x14ac:dyDescent="0.25">
      <c r="A99" s="35"/>
    </row>
    <row r="100" spans="1:1" s="1" customFormat="1" ht="15.75" x14ac:dyDescent="0.25">
      <c r="A100" s="35"/>
    </row>
    <row r="101" spans="1:1" s="1" customFormat="1" ht="15.75" x14ac:dyDescent="0.25">
      <c r="A101" s="35"/>
    </row>
    <row r="102" spans="1:1" s="1" customFormat="1" ht="15.75" x14ac:dyDescent="0.25">
      <c r="A102" s="35"/>
    </row>
    <row r="103" spans="1:1" s="1" customFormat="1" ht="15.75" x14ac:dyDescent="0.25">
      <c r="A103" s="35"/>
    </row>
    <row r="104" spans="1:1" s="1" customFormat="1" ht="15.75" x14ac:dyDescent="0.25">
      <c r="A104" s="35"/>
    </row>
    <row r="105" spans="1:1" s="1" customFormat="1" ht="15.75" x14ac:dyDescent="0.25">
      <c r="A105" s="35"/>
    </row>
    <row r="106" spans="1:1" s="1" customFormat="1" ht="15.75" x14ac:dyDescent="0.25">
      <c r="A106" s="35"/>
    </row>
    <row r="107" spans="1:1" s="1" customFormat="1" ht="15.75" x14ac:dyDescent="0.25">
      <c r="A107" s="35"/>
    </row>
    <row r="108" spans="1:1" s="1" customFormat="1" ht="15.75" x14ac:dyDescent="0.25">
      <c r="A108" s="35"/>
    </row>
    <row r="109" spans="1:1" s="1" customFormat="1" ht="15.75" x14ac:dyDescent="0.25">
      <c r="A109" s="35"/>
    </row>
    <row r="110" spans="1:1" s="1" customFormat="1" ht="15.75" x14ac:dyDescent="0.25">
      <c r="A110" s="35"/>
    </row>
    <row r="111" spans="1:1" s="1" customFormat="1" ht="15.75" x14ac:dyDescent="0.25">
      <c r="A111" s="35"/>
    </row>
    <row r="112" spans="1:1" s="1" customFormat="1" ht="15.75" x14ac:dyDescent="0.25">
      <c r="A112" s="35"/>
    </row>
    <row r="113" spans="1:1" s="1" customFormat="1" ht="15.75" x14ac:dyDescent="0.25">
      <c r="A113" s="35"/>
    </row>
    <row r="114" spans="1:1" s="1" customFormat="1" ht="15.75" x14ac:dyDescent="0.25">
      <c r="A114" s="35"/>
    </row>
    <row r="115" spans="1:1" s="1" customFormat="1" ht="15.75" x14ac:dyDescent="0.25">
      <c r="A115" s="35"/>
    </row>
    <row r="116" spans="1:1" s="1" customFormat="1" ht="15.75" x14ac:dyDescent="0.25">
      <c r="A116" s="35"/>
    </row>
    <row r="117" spans="1:1" s="1" customFormat="1" ht="15.75" x14ac:dyDescent="0.25">
      <c r="A117" s="35"/>
    </row>
    <row r="118" spans="1:1" s="1" customFormat="1" ht="15.75" x14ac:dyDescent="0.25">
      <c r="A118" s="35"/>
    </row>
    <row r="119" spans="1:1" s="1" customFormat="1" ht="15.75" x14ac:dyDescent="0.25">
      <c r="A119" s="35"/>
    </row>
    <row r="120" spans="1:1" s="1" customFormat="1" ht="15.75" x14ac:dyDescent="0.25">
      <c r="A120" s="35"/>
    </row>
    <row r="121" spans="1:1" s="1" customFormat="1" ht="15.75" x14ac:dyDescent="0.25">
      <c r="A121" s="35"/>
    </row>
    <row r="122" spans="1:1" s="1" customFormat="1" ht="15.75" x14ac:dyDescent="0.25">
      <c r="A122" s="35"/>
    </row>
    <row r="123" spans="1:1" s="1" customFormat="1" ht="15.75" x14ac:dyDescent="0.25">
      <c r="A123" s="35"/>
    </row>
    <row r="124" spans="1:1" s="1" customFormat="1" ht="15.75" x14ac:dyDescent="0.25">
      <c r="A124" s="35"/>
    </row>
    <row r="125" spans="1:1" s="1" customFormat="1" ht="15.75" x14ac:dyDescent="0.25">
      <c r="A125" s="35"/>
    </row>
  </sheetData>
  <phoneticPr fontId="0" type="noConversion"/>
  <pageMargins left="0.74803149606299213" right="0.74803149606299213" top="1.5354330708661419" bottom="0.98425196850393704" header="0" footer="0"/>
  <pageSetup paperSize="9" scale="68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showGridLines="0" zoomScale="75" zoomScaleNormal="75" zoomScaleSheetLayoutView="75" workbookViewId="0">
      <selection activeCell="B8" sqref="B7:B8"/>
    </sheetView>
  </sheetViews>
  <sheetFormatPr baseColWidth="10" defaultRowHeight="12.75" x14ac:dyDescent="0.2"/>
  <cols>
    <col min="1" max="1" width="3.42578125" style="4" customWidth="1"/>
    <col min="2" max="2" width="3.7109375" style="4" customWidth="1"/>
    <col min="3" max="3" width="3.42578125" style="4" customWidth="1"/>
    <col min="4" max="4" width="3.7109375" style="4" customWidth="1"/>
    <col min="5" max="5" width="36.7109375" style="4" customWidth="1"/>
    <col min="6" max="7" width="10.85546875" style="4" customWidth="1"/>
    <col min="8" max="8" width="11" style="4" customWidth="1"/>
    <col min="9" max="16384" width="11.42578125" style="4"/>
  </cols>
  <sheetData>
    <row r="1" spans="1:19" s="1" customFormat="1" ht="15" customHeight="1" x14ac:dyDescent="0.25">
      <c r="A1" s="25"/>
      <c r="B1" s="286"/>
      <c r="C1" s="286"/>
      <c r="D1" s="286"/>
      <c r="E1" s="286"/>
      <c r="F1" s="3"/>
      <c r="G1" s="3"/>
      <c r="H1" s="3"/>
      <c r="I1" s="4"/>
      <c r="J1" s="4"/>
      <c r="K1" s="4"/>
      <c r="L1" s="4"/>
    </row>
    <row r="2" spans="1:19" s="1" customFormat="1" ht="15" customHeight="1" x14ac:dyDescent="0.25">
      <c r="A2" s="4"/>
      <c r="B2" s="286"/>
      <c r="C2" s="286"/>
      <c r="D2" s="286"/>
      <c r="E2" s="286"/>
      <c r="F2" s="3"/>
      <c r="G2" s="3"/>
      <c r="H2" s="3"/>
      <c r="I2" s="4"/>
      <c r="J2" s="4"/>
      <c r="K2" s="4"/>
      <c r="L2" s="4"/>
    </row>
    <row r="3" spans="1:19" s="1" customFormat="1" ht="15" customHeight="1" x14ac:dyDescent="0.25">
      <c r="A3" s="287"/>
      <c r="B3" s="287"/>
      <c r="C3" s="287"/>
      <c r="D3" s="287"/>
      <c r="E3" s="287"/>
      <c r="F3" s="3"/>
      <c r="G3" s="3"/>
      <c r="H3" s="3"/>
      <c r="I3" s="4"/>
      <c r="J3" s="4"/>
      <c r="K3" s="4"/>
      <c r="L3" s="4"/>
      <c r="S3" s="51"/>
    </row>
    <row r="4" spans="1:19" s="1" customFormat="1" ht="15" customHeight="1" x14ac:dyDescent="0.25">
      <c r="A4" s="287"/>
      <c r="B4" s="287"/>
      <c r="C4" s="287"/>
      <c r="D4" s="287"/>
      <c r="E4" s="287"/>
      <c r="F4" s="3"/>
      <c r="G4" s="3"/>
      <c r="H4" s="3"/>
      <c r="I4" s="4"/>
      <c r="J4" s="4"/>
      <c r="K4" s="4"/>
      <c r="L4" s="4"/>
      <c r="S4" s="38"/>
    </row>
    <row r="5" spans="1:19" s="1" customFormat="1" ht="42.75" customHeight="1" x14ac:dyDescent="0.25">
      <c r="A5" s="112"/>
      <c r="B5" s="287"/>
      <c r="C5" s="287"/>
      <c r="D5" s="287"/>
      <c r="E5" s="287"/>
      <c r="F5" s="3"/>
      <c r="G5" s="3"/>
      <c r="H5" s="3"/>
      <c r="I5" s="4"/>
      <c r="J5" s="4"/>
      <c r="K5" s="4"/>
      <c r="L5" s="4"/>
    </row>
    <row r="6" spans="1:19" s="1" customFormat="1" ht="1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9" s="35" customFormat="1" ht="15.75" x14ac:dyDescent="0.25">
      <c r="A7" s="67"/>
      <c r="B7" s="67"/>
      <c r="C7" s="68" t="s">
        <v>92</v>
      </c>
      <c r="D7" s="68"/>
      <c r="E7" s="68"/>
      <c r="F7" s="53">
        <v>2009</v>
      </c>
      <c r="G7" s="53">
        <v>2010</v>
      </c>
      <c r="H7" s="53">
        <v>2011</v>
      </c>
      <c r="I7" s="53">
        <v>2012</v>
      </c>
      <c r="J7" s="53">
        <v>2013</v>
      </c>
      <c r="K7" s="53">
        <v>2014</v>
      </c>
      <c r="L7" s="53">
        <v>2015</v>
      </c>
      <c r="M7" s="53">
        <v>2016</v>
      </c>
      <c r="N7" s="53">
        <v>2017</v>
      </c>
      <c r="O7" s="53">
        <v>2018</v>
      </c>
    </row>
    <row r="8" spans="1:19" s="35" customFormat="1" ht="15.75" x14ac:dyDescent="0.25"/>
    <row r="9" spans="1:19" s="35" customFormat="1" ht="15.75" x14ac:dyDescent="0.25">
      <c r="A9" s="69" t="s">
        <v>93</v>
      </c>
      <c r="B9" s="54"/>
      <c r="C9" s="54"/>
      <c r="D9" s="54"/>
      <c r="E9" s="54"/>
      <c r="F9" s="55">
        <v>199.06700286606238</v>
      </c>
      <c r="G9" s="55">
        <v>77.718696475781144</v>
      </c>
      <c r="H9" s="55">
        <v>84.464861435999524</v>
      </c>
      <c r="I9" s="55">
        <v>104.92551966574025</v>
      </c>
      <c r="J9" s="55">
        <v>112.62649722691773</v>
      </c>
      <c r="K9" s="55">
        <v>120.71256286448562</v>
      </c>
      <c r="L9" s="55">
        <v>140.33216296684682</v>
      </c>
      <c r="M9" s="55">
        <v>163.80691965721181</v>
      </c>
      <c r="N9" s="55">
        <v>187.07715735312533</v>
      </c>
      <c r="O9" s="55">
        <v>237.89208874300334</v>
      </c>
    </row>
    <row r="10" spans="1:19" s="35" customFormat="1" ht="15.75" x14ac:dyDescent="0.25">
      <c r="F10" s="70"/>
      <c r="G10" s="70"/>
      <c r="H10" s="70"/>
      <c r="J10" s="71"/>
      <c r="L10" s="56"/>
      <c r="M10" s="56"/>
      <c r="N10" s="56"/>
      <c r="O10" s="56"/>
      <c r="P10" s="56"/>
      <c r="Q10" s="56"/>
      <c r="R10" s="56"/>
      <c r="S10" s="56"/>
    </row>
    <row r="11" spans="1:19" s="35" customFormat="1" ht="15.75" x14ac:dyDescent="0.25">
      <c r="A11" s="54" t="s">
        <v>94</v>
      </c>
      <c r="B11" s="54"/>
      <c r="C11" s="54"/>
      <c r="D11" s="54"/>
      <c r="E11" s="54"/>
      <c r="F11" s="46">
        <v>6.9076359999999992</v>
      </c>
      <c r="G11" s="46">
        <v>7.5429221999999996</v>
      </c>
      <c r="H11" s="46">
        <v>8.1658235456719979</v>
      </c>
      <c r="I11" s="46">
        <v>9.3331218054249998</v>
      </c>
      <c r="J11" s="46">
        <v>9.2908589206956798</v>
      </c>
      <c r="K11" s="46">
        <v>10.707237909920114</v>
      </c>
      <c r="L11" s="46">
        <v>9.7370029150900184</v>
      </c>
      <c r="M11" s="46">
        <v>10.114202908348343</v>
      </c>
      <c r="N11" s="46">
        <v>8.8899255031253368</v>
      </c>
      <c r="O11" s="46">
        <v>8.5020349830033357</v>
      </c>
    </row>
    <row r="12" spans="1:19" s="35" customFormat="1" ht="15.75" x14ac:dyDescent="0.25">
      <c r="F12" s="70"/>
      <c r="G12" s="70"/>
      <c r="H12" s="70"/>
      <c r="J12" s="71"/>
      <c r="L12" s="56"/>
      <c r="M12" s="56"/>
      <c r="N12" s="56"/>
      <c r="O12" s="56"/>
      <c r="P12" s="56"/>
      <c r="Q12" s="56"/>
      <c r="R12" s="56"/>
      <c r="S12" s="56"/>
    </row>
    <row r="13" spans="1:19" s="35" customFormat="1" ht="15.75" x14ac:dyDescent="0.25">
      <c r="A13" s="54" t="s">
        <v>95</v>
      </c>
      <c r="B13" s="54"/>
      <c r="C13" s="54"/>
      <c r="D13" s="54"/>
      <c r="E13" s="54"/>
      <c r="F13" s="46">
        <v>192.15936686606238</v>
      </c>
      <c r="G13" s="46">
        <v>70.175774275781151</v>
      </c>
      <c r="H13" s="46">
        <v>76.299037890327526</v>
      </c>
      <c r="I13" s="46">
        <v>95.592397860315259</v>
      </c>
      <c r="J13" s="46">
        <v>103.33563830622205</v>
      </c>
      <c r="K13" s="46">
        <v>110.00532495456551</v>
      </c>
      <c r="L13" s="46">
        <v>130.59516005175681</v>
      </c>
      <c r="M13" s="46">
        <v>153.69271674886346</v>
      </c>
      <c r="N13" s="46">
        <v>178.18723184999999</v>
      </c>
      <c r="O13" s="46">
        <v>229.39005376</v>
      </c>
    </row>
    <row r="14" spans="1:19" s="35" customFormat="1" ht="15.75" x14ac:dyDescent="0.25">
      <c r="F14" s="56"/>
      <c r="G14" s="56"/>
      <c r="H14" s="56"/>
      <c r="I14" s="56"/>
      <c r="J14" s="56"/>
      <c r="K14" s="56"/>
    </row>
    <row r="15" spans="1:19" s="35" customFormat="1" ht="15.75" x14ac:dyDescent="0.25">
      <c r="A15" s="54"/>
      <c r="B15" s="54" t="s">
        <v>96</v>
      </c>
      <c r="C15" s="54"/>
      <c r="D15" s="54"/>
      <c r="E15" s="54"/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</row>
    <row r="16" spans="1:19" s="35" customFormat="1" ht="15.75" x14ac:dyDescent="0.25">
      <c r="A16" s="54"/>
      <c r="B16" s="54" t="s">
        <v>97</v>
      </c>
      <c r="C16" s="54"/>
      <c r="D16" s="54"/>
      <c r="E16" s="54"/>
      <c r="F16" s="58">
        <v>0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</row>
    <row r="17" spans="1:19" s="35" customFormat="1" ht="15.75" x14ac:dyDescent="0.25">
      <c r="A17" s="54"/>
      <c r="B17" s="54" t="s">
        <v>98</v>
      </c>
      <c r="C17" s="54"/>
      <c r="D17" s="54"/>
      <c r="E17" s="54"/>
      <c r="F17" s="46">
        <v>192.15936686606238</v>
      </c>
      <c r="G17" s="46">
        <v>70.175774275781151</v>
      </c>
      <c r="H17" s="46">
        <v>76.299037890327526</v>
      </c>
      <c r="I17" s="46">
        <v>95.592397860315259</v>
      </c>
      <c r="J17" s="46">
        <v>103.33563830622205</v>
      </c>
      <c r="K17" s="46">
        <v>110.00532495456551</v>
      </c>
      <c r="L17" s="46">
        <v>130.59516005175681</v>
      </c>
      <c r="M17" s="46">
        <v>153.69271674886346</v>
      </c>
      <c r="N17" s="58">
        <v>178.18723184999999</v>
      </c>
      <c r="O17" s="58">
        <v>229.39005376</v>
      </c>
    </row>
    <row r="18" spans="1:19" s="35" customFormat="1" ht="15.75" x14ac:dyDescent="0.25">
      <c r="A18" s="54"/>
      <c r="B18" s="54"/>
      <c r="C18" s="54" t="s">
        <v>99</v>
      </c>
      <c r="D18" s="54"/>
      <c r="E18" s="54"/>
      <c r="F18" s="46">
        <v>13.490667</v>
      </c>
      <c r="G18" s="46">
        <v>14.019432</v>
      </c>
      <c r="H18" s="46">
        <v>23.717858999999997</v>
      </c>
      <c r="I18" s="46">
        <v>37.252785000000003</v>
      </c>
      <c r="J18" s="46">
        <v>63.201039119999997</v>
      </c>
      <c r="K18" s="46">
        <v>75.230409949999995</v>
      </c>
      <c r="L18" s="46">
        <v>79.441150410000006</v>
      </c>
      <c r="M18" s="46">
        <v>67.354181999999994</v>
      </c>
      <c r="N18" s="58">
        <v>70.006219999999999</v>
      </c>
      <c r="O18" s="58">
        <v>77.244013460000005</v>
      </c>
    </row>
    <row r="19" spans="1:19" s="35" customFormat="1" ht="15.75" x14ac:dyDescent="0.25">
      <c r="A19" s="54"/>
      <c r="B19" s="54"/>
      <c r="C19" s="54" t="s">
        <v>100</v>
      </c>
      <c r="D19" s="54"/>
      <c r="E19" s="54"/>
      <c r="F19" s="46">
        <v>178.66869986606238</v>
      </c>
      <c r="G19" s="46">
        <v>56.156342275781157</v>
      </c>
      <c r="H19" s="46">
        <v>52.581178890327521</v>
      </c>
      <c r="I19" s="46">
        <v>58.339612860315256</v>
      </c>
      <c r="J19" s="46">
        <v>40.134599186222047</v>
      </c>
      <c r="K19" s="46">
        <v>34.774915004565514</v>
      </c>
      <c r="L19" s="46">
        <v>51.154009641756794</v>
      </c>
      <c r="M19" s="46">
        <v>86.338534748863452</v>
      </c>
      <c r="N19" s="58">
        <v>108.18101185</v>
      </c>
      <c r="O19" s="58">
        <v>152.14604029999998</v>
      </c>
    </row>
    <row r="20" spans="1:19" s="35" customFormat="1" ht="15.75" x14ac:dyDescent="0.25">
      <c r="F20" s="72"/>
      <c r="G20" s="72"/>
      <c r="H20" s="72"/>
      <c r="I20" s="72"/>
      <c r="J20" s="73"/>
      <c r="K20" s="74"/>
      <c r="L20" s="72"/>
      <c r="M20" s="56"/>
      <c r="N20" s="56"/>
      <c r="O20" s="56"/>
      <c r="P20" s="56"/>
      <c r="Q20" s="56"/>
      <c r="R20" s="56"/>
      <c r="S20" s="56"/>
    </row>
    <row r="21" spans="1:19" s="35" customFormat="1" ht="15.75" x14ac:dyDescent="0.25">
      <c r="A21" s="69" t="s">
        <v>101</v>
      </c>
      <c r="B21" s="54"/>
      <c r="C21" s="54"/>
      <c r="D21" s="54"/>
      <c r="E21" s="54"/>
      <c r="F21" s="55">
        <v>1469.4468928029667</v>
      </c>
      <c r="G21" s="55">
        <v>1114.5699285652081</v>
      </c>
      <c r="H21" s="55">
        <v>1341.6813603572405</v>
      </c>
      <c r="I21" s="55">
        <v>1399.2096333886263</v>
      </c>
      <c r="J21" s="55">
        <v>1473.7625621920799</v>
      </c>
      <c r="K21" s="55">
        <v>1663.9187162630315</v>
      </c>
      <c r="L21" s="55">
        <v>1868.8317004002911</v>
      </c>
      <c r="M21" s="55">
        <v>2009.596438511825</v>
      </c>
      <c r="N21" s="55">
        <v>2550.36278198634</v>
      </c>
      <c r="O21" s="55">
        <v>3159.720721171539</v>
      </c>
    </row>
    <row r="22" spans="1:19" s="35" customFormat="1" ht="15.75" x14ac:dyDescent="0.25">
      <c r="A22" s="65"/>
      <c r="F22" s="72"/>
      <c r="G22" s="72"/>
      <c r="H22" s="72"/>
      <c r="I22" s="72"/>
      <c r="J22" s="72"/>
      <c r="K22" s="72"/>
      <c r="L22" s="74"/>
    </row>
    <row r="23" spans="1:19" s="35" customFormat="1" ht="15.75" x14ac:dyDescent="0.25">
      <c r="A23" s="54" t="s">
        <v>94</v>
      </c>
      <c r="B23" s="54"/>
      <c r="C23" s="54"/>
      <c r="D23" s="54"/>
      <c r="E23" s="54"/>
      <c r="F23" s="46">
        <v>6.3914060882936683</v>
      </c>
      <c r="G23" s="46">
        <v>6.9239028899206669</v>
      </c>
      <c r="H23" s="46">
        <v>7.6152095476999353</v>
      </c>
      <c r="I23" s="46">
        <v>8.3592660468468836</v>
      </c>
      <c r="J23" s="46">
        <v>9.7918204781589218</v>
      </c>
      <c r="K23" s="46">
        <v>11.426435532134375</v>
      </c>
      <c r="L23" s="46">
        <v>13.456724900659086</v>
      </c>
      <c r="M23" s="46">
        <v>14.365960786292067</v>
      </c>
      <c r="N23" s="46">
        <v>14.474533282919452</v>
      </c>
      <c r="O23" s="46">
        <v>14.647344463583339</v>
      </c>
    </row>
    <row r="24" spans="1:19" s="35" customFormat="1" ht="15.75" x14ac:dyDescent="0.25">
      <c r="F24" s="72"/>
      <c r="G24" s="72"/>
      <c r="H24" s="72"/>
      <c r="I24" s="72"/>
      <c r="J24" s="72"/>
      <c r="K24" s="72"/>
      <c r="L24" s="74"/>
    </row>
    <row r="25" spans="1:19" s="35" customFormat="1" ht="15.75" x14ac:dyDescent="0.25">
      <c r="A25" s="54" t="s">
        <v>95</v>
      </c>
      <c r="B25" s="54"/>
      <c r="C25" s="54"/>
      <c r="D25" s="54"/>
      <c r="E25" s="54"/>
      <c r="F25" s="46">
        <v>1463.055486714673</v>
      </c>
      <c r="G25" s="46">
        <v>1107.6460256752875</v>
      </c>
      <c r="H25" s="46">
        <v>1334.0661508095404</v>
      </c>
      <c r="I25" s="46">
        <v>1390.8503673417795</v>
      </c>
      <c r="J25" s="46">
        <v>1463.9707417139209</v>
      </c>
      <c r="K25" s="46">
        <v>1652.4922807308972</v>
      </c>
      <c r="L25" s="46">
        <v>1855.374975499632</v>
      </c>
      <c r="M25" s="46">
        <v>1995.2304777255329</v>
      </c>
      <c r="N25" s="46">
        <v>2535.8882487034207</v>
      </c>
      <c r="O25" s="46">
        <v>3145.0733767079555</v>
      </c>
    </row>
    <row r="26" spans="1:19" s="35" customFormat="1" ht="15.75" x14ac:dyDescent="0.25">
      <c r="F26" s="72"/>
      <c r="G26" s="72"/>
      <c r="H26" s="72"/>
      <c r="I26" s="72"/>
      <c r="J26" s="72"/>
      <c r="K26" s="72"/>
      <c r="L26" s="74"/>
    </row>
    <row r="27" spans="1:19" s="35" customFormat="1" ht="15.75" x14ac:dyDescent="0.25">
      <c r="A27" s="54"/>
      <c r="B27" s="54" t="s">
        <v>96</v>
      </c>
      <c r="C27" s="54"/>
      <c r="D27" s="54"/>
      <c r="E27" s="54"/>
      <c r="F27" s="46">
        <v>834.78310724674407</v>
      </c>
      <c r="G27" s="46">
        <v>543.37355564363963</v>
      </c>
      <c r="H27" s="46">
        <v>698.09463509540331</v>
      </c>
      <c r="I27" s="46">
        <v>674.44736734177945</v>
      </c>
      <c r="J27" s="46">
        <v>680.56807698341663</v>
      </c>
      <c r="K27" s="46">
        <v>663.66562519111835</v>
      </c>
      <c r="L27" s="46">
        <v>598.12647260747735</v>
      </c>
      <c r="M27" s="46">
        <v>433.98578406023978</v>
      </c>
      <c r="N27" s="46">
        <v>364.88551957319851</v>
      </c>
      <c r="O27" s="46">
        <v>456.64538940222155</v>
      </c>
    </row>
    <row r="28" spans="1:19" s="35" customFormat="1" ht="15.75" x14ac:dyDescent="0.25">
      <c r="A28" s="54"/>
      <c r="B28" s="54"/>
      <c r="C28" s="54" t="s">
        <v>102</v>
      </c>
      <c r="D28" s="54"/>
      <c r="E28" s="54"/>
      <c r="F28" s="46"/>
      <c r="G28" s="46"/>
      <c r="H28" s="46"/>
      <c r="I28" s="46"/>
      <c r="J28" s="46"/>
      <c r="K28" s="46"/>
      <c r="L28" s="54"/>
      <c r="M28" s="54"/>
      <c r="N28" s="46"/>
      <c r="O28" s="46"/>
    </row>
    <row r="29" spans="1:19" s="35" customFormat="1" ht="15.75" x14ac:dyDescent="0.25">
      <c r="A29" s="54"/>
      <c r="B29" s="54"/>
      <c r="C29" s="54" t="s">
        <v>103</v>
      </c>
      <c r="D29" s="54"/>
      <c r="E29" s="54"/>
      <c r="F29" s="46">
        <v>670.72310724674412</v>
      </c>
      <c r="G29" s="46">
        <v>432.95855564363967</v>
      </c>
      <c r="H29" s="46">
        <v>614.44663509540328</v>
      </c>
      <c r="I29" s="46">
        <v>559.90136734177941</v>
      </c>
      <c r="J29" s="46">
        <v>567.68107698341669</v>
      </c>
      <c r="K29" s="46">
        <v>581.16162519111833</v>
      </c>
      <c r="L29" s="46">
        <v>544.25147260747735</v>
      </c>
      <c r="M29" s="46">
        <v>384.7347840602398</v>
      </c>
      <c r="N29" s="46">
        <v>318.11751957319848</v>
      </c>
      <c r="O29" s="46">
        <v>386.34138940222158</v>
      </c>
    </row>
    <row r="30" spans="1:19" s="35" customFormat="1" ht="15.75" x14ac:dyDescent="0.25">
      <c r="A30" s="54"/>
      <c r="B30" s="54"/>
      <c r="C30" s="54"/>
      <c r="D30" s="54" t="s">
        <v>104</v>
      </c>
      <c r="E30" s="54"/>
      <c r="F30" s="46">
        <v>414.72172446774425</v>
      </c>
      <c r="G30" s="46">
        <v>220.04238874999999</v>
      </c>
      <c r="H30" s="46">
        <v>286.4694397975</v>
      </c>
      <c r="I30" s="46">
        <v>259.29240100000004</v>
      </c>
      <c r="J30" s="46">
        <v>257.69811679999998</v>
      </c>
      <c r="K30" s="46">
        <v>267.32349319999997</v>
      </c>
      <c r="L30" s="46">
        <v>257.20756060000002</v>
      </c>
      <c r="M30" s="46">
        <v>184.67859223800002</v>
      </c>
      <c r="N30" s="46">
        <v>157.47576554400004</v>
      </c>
      <c r="O30" s="46">
        <v>154.230838826</v>
      </c>
    </row>
    <row r="31" spans="1:19" s="35" customFormat="1" ht="15.75" x14ac:dyDescent="0.25">
      <c r="A31" s="54"/>
      <c r="B31" s="54"/>
      <c r="C31" s="54"/>
      <c r="D31" s="54" t="s">
        <v>105</v>
      </c>
      <c r="E31" s="54"/>
      <c r="F31" s="46">
        <v>256.00138277899981</v>
      </c>
      <c r="G31" s="46">
        <v>212.91616689363971</v>
      </c>
      <c r="H31" s="46">
        <v>327.97719529790322</v>
      </c>
      <c r="I31" s="46">
        <v>300.60896634177936</v>
      </c>
      <c r="J31" s="46">
        <v>309.98296018341676</v>
      </c>
      <c r="K31" s="46">
        <v>313.83813199111836</v>
      </c>
      <c r="L31" s="46">
        <v>287.04391200747727</v>
      </c>
      <c r="M31" s="46">
        <v>200.05619182223981</v>
      </c>
      <c r="N31" s="46">
        <v>160.64175402919841</v>
      </c>
      <c r="O31" s="46">
        <v>232.11055057622156</v>
      </c>
    </row>
    <row r="32" spans="1:19" s="35" customFormat="1" ht="15.75" x14ac:dyDescent="0.25">
      <c r="A32" s="54"/>
      <c r="B32" s="54"/>
      <c r="C32" s="54" t="s">
        <v>106</v>
      </c>
      <c r="D32" s="54"/>
      <c r="E32" s="54"/>
      <c r="F32" s="46">
        <v>164.06</v>
      </c>
      <c r="G32" s="46">
        <v>110.41499999999999</v>
      </c>
      <c r="H32" s="46">
        <v>83.647999999999996</v>
      </c>
      <c r="I32" s="46">
        <v>114.54599999999999</v>
      </c>
      <c r="J32" s="46">
        <v>112.887</v>
      </c>
      <c r="K32" s="46">
        <v>82.503999999999991</v>
      </c>
      <c r="L32" s="46">
        <v>53.875</v>
      </c>
      <c r="M32" s="46">
        <v>49.251000000000005</v>
      </c>
      <c r="N32" s="46">
        <v>46.768000000000001</v>
      </c>
      <c r="O32" s="46">
        <v>70.304000000000002</v>
      </c>
    </row>
    <row r="33" spans="1:15" s="35" customFormat="1" ht="15.75" x14ac:dyDescent="0.25">
      <c r="F33" s="72"/>
      <c r="G33" s="72"/>
      <c r="H33" s="72"/>
      <c r="I33" s="72"/>
      <c r="J33" s="72"/>
      <c r="K33" s="72"/>
      <c r="L33" s="74"/>
    </row>
    <row r="34" spans="1:15" s="35" customFormat="1" ht="15.75" x14ac:dyDescent="0.25">
      <c r="A34" s="54"/>
      <c r="B34" s="54" t="s">
        <v>97</v>
      </c>
      <c r="C34" s="54"/>
      <c r="D34" s="54"/>
      <c r="E34" s="54"/>
      <c r="F34" s="46">
        <v>65.451999999999998</v>
      </c>
      <c r="G34" s="46">
        <v>64.253</v>
      </c>
      <c r="H34" s="46">
        <v>61.515999999999998</v>
      </c>
      <c r="I34" s="46">
        <v>64.042000000000002</v>
      </c>
      <c r="J34" s="46">
        <v>63.731999999999999</v>
      </c>
      <c r="K34" s="46">
        <v>143.23400000000001</v>
      </c>
      <c r="L34" s="46">
        <v>230.92824999999999</v>
      </c>
      <c r="M34" s="46">
        <v>300.69400000000002</v>
      </c>
      <c r="N34" s="46">
        <v>808.4043333300001</v>
      </c>
      <c r="O34" s="46">
        <v>1260.317</v>
      </c>
    </row>
    <row r="35" spans="1:15" s="35" customFormat="1" ht="15.75" x14ac:dyDescent="0.25">
      <c r="A35" s="54"/>
      <c r="B35" s="54"/>
      <c r="C35" s="54" t="s">
        <v>102</v>
      </c>
      <c r="D35" s="54"/>
      <c r="E35" s="54"/>
      <c r="F35" s="252">
        <v>0</v>
      </c>
      <c r="G35" s="252">
        <v>0</v>
      </c>
      <c r="H35" s="252">
        <v>0</v>
      </c>
      <c r="I35" s="252">
        <v>0</v>
      </c>
      <c r="J35" s="252">
        <v>0</v>
      </c>
      <c r="K35" s="252">
        <v>0</v>
      </c>
      <c r="L35" s="252">
        <v>0</v>
      </c>
      <c r="M35" s="252">
        <v>0</v>
      </c>
      <c r="N35" s="252">
        <v>0</v>
      </c>
      <c r="O35" s="252">
        <v>0</v>
      </c>
    </row>
    <row r="36" spans="1:15" s="35" customFormat="1" ht="15.75" x14ac:dyDescent="0.25">
      <c r="A36" s="54"/>
      <c r="B36" s="54"/>
      <c r="C36" s="54" t="s">
        <v>103</v>
      </c>
      <c r="D36" s="54"/>
      <c r="E36" s="54"/>
      <c r="F36" s="252"/>
      <c r="G36" s="252"/>
      <c r="H36" s="252"/>
      <c r="I36" s="252"/>
      <c r="J36" s="252"/>
      <c r="K36" s="252"/>
      <c r="L36" s="252"/>
      <c r="M36" s="252"/>
      <c r="N36" s="252"/>
      <c r="O36" s="252"/>
    </row>
    <row r="37" spans="1:15" s="35" customFormat="1" ht="15.75" x14ac:dyDescent="0.25">
      <c r="F37" s="74"/>
      <c r="G37" s="74"/>
      <c r="H37" s="74"/>
      <c r="I37" s="74"/>
      <c r="J37" s="74"/>
      <c r="K37" s="74"/>
      <c r="L37" s="74"/>
    </row>
    <row r="38" spans="1:15" s="35" customFormat="1" ht="15.75" x14ac:dyDescent="0.25">
      <c r="A38" s="54"/>
      <c r="B38" s="54"/>
      <c r="C38" s="54" t="s">
        <v>107</v>
      </c>
      <c r="D38" s="54"/>
      <c r="E38" s="54"/>
      <c r="F38" s="46">
        <v>65.451999999999998</v>
      </c>
      <c r="G38" s="46">
        <v>64.253</v>
      </c>
      <c r="H38" s="46">
        <v>61.515999999999998</v>
      </c>
      <c r="I38" s="46">
        <v>64.042000000000002</v>
      </c>
      <c r="J38" s="46">
        <v>63.731999999999999</v>
      </c>
      <c r="K38" s="46">
        <v>143.23400000000001</v>
      </c>
      <c r="L38" s="46">
        <v>230.92824999999999</v>
      </c>
      <c r="M38" s="46">
        <v>300.69400000000002</v>
      </c>
      <c r="N38" s="46">
        <v>808.4043333300001</v>
      </c>
      <c r="O38" s="46">
        <v>1260.317</v>
      </c>
    </row>
    <row r="39" spans="1:15" s="35" customFormat="1" ht="15.75" x14ac:dyDescent="0.25">
      <c r="F39" s="74"/>
      <c r="G39" s="74"/>
      <c r="H39" s="74"/>
      <c r="I39" s="74"/>
      <c r="J39" s="74"/>
      <c r="K39" s="74"/>
      <c r="L39" s="74"/>
    </row>
    <row r="40" spans="1:15" s="35" customFormat="1" ht="15.75" x14ac:dyDescent="0.25">
      <c r="A40" s="54"/>
      <c r="B40" s="54" t="s">
        <v>98</v>
      </c>
      <c r="C40" s="54"/>
      <c r="D40" s="54"/>
      <c r="E40" s="54"/>
      <c r="F40" s="46">
        <v>562.82037946792889</v>
      </c>
      <c r="G40" s="46">
        <v>500.01947003164787</v>
      </c>
      <c r="H40" s="46">
        <v>574.45551571413728</v>
      </c>
      <c r="I40" s="46">
        <v>652.3610000000001</v>
      </c>
      <c r="J40" s="46">
        <v>719.67066473050431</v>
      </c>
      <c r="K40" s="46">
        <v>845.59265553977878</v>
      </c>
      <c r="L40" s="46">
        <v>1026.3202528921547</v>
      </c>
      <c r="M40" s="46">
        <v>1260.550693665293</v>
      </c>
      <c r="N40" s="46">
        <v>1362.5983958002223</v>
      </c>
      <c r="O40" s="46">
        <v>1428.1109873057342</v>
      </c>
    </row>
    <row r="41" spans="1:15" s="35" customFormat="1" ht="15.75" x14ac:dyDescent="0.25">
      <c r="A41" s="54"/>
      <c r="B41" s="54"/>
      <c r="C41" s="54" t="s">
        <v>108</v>
      </c>
      <c r="D41" s="54"/>
      <c r="E41" s="54"/>
      <c r="F41" s="46">
        <v>562.82037946792889</v>
      </c>
      <c r="G41" s="46">
        <v>500.01947003164787</v>
      </c>
      <c r="H41" s="46">
        <v>574.45551571413728</v>
      </c>
      <c r="I41" s="46">
        <v>652.3610000000001</v>
      </c>
      <c r="J41" s="46">
        <v>719.67066473050431</v>
      </c>
      <c r="K41" s="46">
        <v>845.59265553977878</v>
      </c>
      <c r="L41" s="46">
        <v>1026.3202528921547</v>
      </c>
      <c r="M41" s="46">
        <v>1260.550693665293</v>
      </c>
      <c r="N41" s="46">
        <v>1362.5983958002223</v>
      </c>
      <c r="O41" s="46">
        <v>1428.1109873057342</v>
      </c>
    </row>
    <row r="42" spans="1:15" s="35" customFormat="1" ht="15.75" x14ac:dyDescent="0.25">
      <c r="A42" s="54"/>
      <c r="B42" s="54"/>
      <c r="C42" s="54" t="s">
        <v>109</v>
      </c>
      <c r="D42" s="54"/>
      <c r="E42" s="54"/>
      <c r="F42" s="58">
        <v>0</v>
      </c>
      <c r="G42" s="58">
        <v>0</v>
      </c>
      <c r="H42" s="58">
        <v>0</v>
      </c>
      <c r="I42" s="58">
        <v>0</v>
      </c>
      <c r="J42" s="58">
        <v>0</v>
      </c>
      <c r="K42" s="58">
        <v>0</v>
      </c>
      <c r="L42" s="58">
        <v>0</v>
      </c>
      <c r="M42" s="58">
        <v>0</v>
      </c>
      <c r="N42" s="58">
        <v>0</v>
      </c>
      <c r="O42" s="58">
        <v>0</v>
      </c>
    </row>
    <row r="43" spans="1:15" s="35" customFormat="1" ht="15.75" x14ac:dyDescent="0.25">
      <c r="F43" s="75"/>
      <c r="G43" s="75"/>
      <c r="H43" s="75"/>
      <c r="I43" s="75"/>
      <c r="J43" s="75"/>
      <c r="K43" s="75"/>
      <c r="L43" s="76"/>
      <c r="N43" s="72"/>
      <c r="O43" s="72"/>
    </row>
    <row r="44" spans="1:15" s="65" customFormat="1" ht="15.75" x14ac:dyDescent="0.25">
      <c r="A44" s="69" t="s">
        <v>91</v>
      </c>
      <c r="B44" s="69"/>
      <c r="C44" s="69"/>
      <c r="D44" s="69"/>
      <c r="E44" s="69"/>
      <c r="F44" s="55">
        <v>-1270.3798899369042</v>
      </c>
      <c r="G44" s="55">
        <v>-1036.851232089427</v>
      </c>
      <c r="H44" s="55">
        <v>-1257.2164989212411</v>
      </c>
      <c r="I44" s="55">
        <v>-1294.2841137228861</v>
      </c>
      <c r="J44" s="55">
        <v>-1361.1360649651622</v>
      </c>
      <c r="K44" s="55">
        <v>-1543.2061533985459</v>
      </c>
      <c r="L44" s="55">
        <v>-1728.4995374334442</v>
      </c>
      <c r="M44" s="55">
        <v>-1845.7895188546131</v>
      </c>
      <c r="N44" s="55">
        <v>-2363.2856246332149</v>
      </c>
      <c r="O44" s="55">
        <v>-2921.8286324285355</v>
      </c>
    </row>
    <row r="45" spans="1:15" s="7" customFormat="1" ht="16.5" thickBot="1" x14ac:dyDescent="0.3">
      <c r="A45" s="139"/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</row>
    <row r="46" spans="1:15" s="7" customFormat="1" ht="15.75" x14ac:dyDescent="0.25">
      <c r="A46" s="141"/>
      <c r="B46" s="142"/>
      <c r="C46" s="43"/>
      <c r="D46" s="43"/>
      <c r="E46" s="43"/>
      <c r="F46" s="43"/>
      <c r="G46" s="43"/>
    </row>
    <row r="47" spans="1:15" s="1" customFormat="1" ht="15.75" x14ac:dyDescent="0.25">
      <c r="A47" s="65" t="s">
        <v>271</v>
      </c>
      <c r="C47" s="35"/>
      <c r="D47" s="35"/>
      <c r="E47" s="35"/>
    </row>
    <row r="48" spans="1:15" s="1" customFormat="1" ht="15.75" x14ac:dyDescent="0.25">
      <c r="A48" s="65" t="s">
        <v>272</v>
      </c>
      <c r="C48" s="35"/>
      <c r="D48" s="35"/>
      <c r="E48" s="35"/>
    </row>
    <row r="49" spans="1:5" s="1" customFormat="1" ht="15.75" x14ac:dyDescent="0.25">
      <c r="A49" s="65" t="s">
        <v>273</v>
      </c>
      <c r="C49" s="35"/>
      <c r="D49" s="35"/>
      <c r="E49" s="35"/>
    </row>
    <row r="50" spans="1:5" s="1" customFormat="1" ht="15.75" x14ac:dyDescent="0.25">
      <c r="A50" s="65"/>
      <c r="C50" s="35"/>
      <c r="D50" s="35"/>
      <c r="E50" s="35"/>
    </row>
    <row r="51" spans="1:5" s="1" customFormat="1" ht="15.75" x14ac:dyDescent="0.25">
      <c r="A51" s="65" t="s">
        <v>274</v>
      </c>
      <c r="C51" s="35"/>
      <c r="D51" s="35"/>
      <c r="E51" s="35"/>
    </row>
    <row r="52" spans="1:5" s="1" customFormat="1" ht="15.75" x14ac:dyDescent="0.25"/>
    <row r="53" spans="1:5" s="1" customFormat="1" ht="15.75" x14ac:dyDescent="0.25"/>
    <row r="54" spans="1:5" s="1" customFormat="1" ht="15.75" x14ac:dyDescent="0.25"/>
    <row r="55" spans="1:5" s="1" customFormat="1" ht="15.75" x14ac:dyDescent="0.25"/>
    <row r="56" spans="1:5" s="1" customFormat="1" ht="15.75" x14ac:dyDescent="0.25"/>
    <row r="57" spans="1:5" s="1" customFormat="1" ht="15.75" x14ac:dyDescent="0.25"/>
    <row r="58" spans="1:5" x14ac:dyDescent="0.2">
      <c r="E58" s="4" t="s">
        <v>263</v>
      </c>
    </row>
  </sheetData>
  <mergeCells count="10">
    <mergeCell ref="O35:O36"/>
    <mergeCell ref="L35:L36"/>
    <mergeCell ref="K35:K36"/>
    <mergeCell ref="N35:N36"/>
    <mergeCell ref="F35:F36"/>
    <mergeCell ref="G35:G36"/>
    <mergeCell ref="M35:M36"/>
    <mergeCell ref="H35:H36"/>
    <mergeCell ref="I35:I36"/>
    <mergeCell ref="J35:J36"/>
  </mergeCells>
  <phoneticPr fontId="0" type="noConversion"/>
  <pageMargins left="0.74803149606299213" right="0.74803149606299213" top="1.5354330708661419" bottom="0.98425196850393704" header="0" footer="0"/>
  <pageSetup paperSize="9" scale="5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showGridLines="0" zoomScale="75" zoomScaleNormal="75" workbookViewId="0">
      <selection activeCell="A7" sqref="A7"/>
    </sheetView>
  </sheetViews>
  <sheetFormatPr baseColWidth="10" defaultRowHeight="12.75" x14ac:dyDescent="0.2"/>
  <cols>
    <col min="1" max="1" width="52.28515625" style="9" customWidth="1"/>
    <col min="2" max="2" width="12.85546875" style="9" bestFit="1" customWidth="1"/>
    <col min="3" max="3" width="14" style="9" bestFit="1" customWidth="1"/>
    <col min="4" max="4" width="13.28515625" style="9" bestFit="1" customWidth="1"/>
    <col min="5" max="6" width="12.140625" style="9" bestFit="1" customWidth="1"/>
    <col min="7" max="7" width="12.5703125" style="9" bestFit="1" customWidth="1"/>
    <col min="8" max="8" width="14.28515625" style="9" bestFit="1" customWidth="1"/>
    <col min="9" max="9" width="13.85546875" style="9" bestFit="1" customWidth="1"/>
    <col min="10" max="10" width="12.140625" style="9" bestFit="1" customWidth="1"/>
    <col min="11" max="11" width="13.42578125" style="9" bestFit="1" customWidth="1"/>
    <col min="12" max="16384" width="11.42578125" style="9"/>
  </cols>
  <sheetData>
    <row r="1" spans="1:14" s="77" customFormat="1" ht="15" customHeight="1" x14ac:dyDescent="0.25">
      <c r="A1" s="25"/>
      <c r="B1" s="286"/>
      <c r="C1" s="286"/>
      <c r="D1" s="286"/>
      <c r="E1" s="286"/>
      <c r="F1" s="3"/>
      <c r="G1" s="3"/>
      <c r="H1" s="3"/>
      <c r="I1" s="4"/>
      <c r="J1" s="4"/>
      <c r="K1" s="4"/>
      <c r="L1" s="4"/>
    </row>
    <row r="2" spans="1:14" s="77" customFormat="1" ht="15" customHeight="1" x14ac:dyDescent="0.25">
      <c r="A2" s="4"/>
      <c r="B2" s="286"/>
      <c r="C2" s="286"/>
      <c r="D2" s="286"/>
      <c r="E2" s="286"/>
      <c r="F2" s="3"/>
      <c r="G2" s="3"/>
      <c r="H2" s="3"/>
      <c r="I2" s="4"/>
      <c r="J2" s="4"/>
      <c r="K2" s="4"/>
      <c r="L2" s="4"/>
    </row>
    <row r="3" spans="1:14" s="77" customFormat="1" ht="15" customHeight="1" x14ac:dyDescent="0.25">
      <c r="A3" s="287"/>
      <c r="B3" s="287"/>
      <c r="C3" s="287"/>
      <c r="D3" s="287"/>
      <c r="E3" s="287"/>
      <c r="F3" s="3"/>
      <c r="G3" s="3"/>
      <c r="H3" s="3"/>
      <c r="I3" s="4"/>
      <c r="J3" s="4"/>
      <c r="K3" s="4"/>
      <c r="L3" s="4"/>
      <c r="N3" s="78"/>
    </row>
    <row r="4" spans="1:14" s="77" customFormat="1" ht="15" customHeight="1" x14ac:dyDescent="0.25">
      <c r="A4" s="287"/>
      <c r="B4" s="287"/>
      <c r="C4" s="287"/>
      <c r="D4" s="287"/>
      <c r="E4" s="287"/>
      <c r="F4" s="3"/>
      <c r="G4" s="3"/>
      <c r="H4" s="3"/>
      <c r="I4" s="4"/>
      <c r="J4" s="4"/>
      <c r="K4" s="4"/>
      <c r="L4" s="4"/>
      <c r="N4" s="79"/>
    </row>
    <row r="5" spans="1:14" s="77" customFormat="1" ht="47.25" customHeight="1" x14ac:dyDescent="0.25">
      <c r="A5" s="112"/>
      <c r="B5" s="287"/>
      <c r="C5" s="287"/>
      <c r="D5" s="287"/>
      <c r="E5" s="287"/>
      <c r="F5" s="3"/>
      <c r="G5" s="3"/>
      <c r="H5" s="3"/>
      <c r="I5" s="4"/>
      <c r="J5" s="4"/>
      <c r="K5" s="4"/>
      <c r="L5" s="4"/>
    </row>
    <row r="6" spans="1:14" s="81" customFormat="1" ht="1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4" s="84" customFormat="1" ht="16.5" customHeight="1" x14ac:dyDescent="0.2">
      <c r="A7" s="82" t="s">
        <v>156</v>
      </c>
      <c r="B7" s="83">
        <v>2009</v>
      </c>
      <c r="C7" s="83">
        <v>2010</v>
      </c>
      <c r="D7" s="83">
        <v>2011</v>
      </c>
      <c r="E7" s="83">
        <v>2012</v>
      </c>
      <c r="F7" s="83">
        <v>2013</v>
      </c>
      <c r="G7" s="83">
        <v>2014</v>
      </c>
      <c r="H7" s="83">
        <v>2015</v>
      </c>
      <c r="I7" s="83">
        <v>2016</v>
      </c>
      <c r="J7" s="83">
        <v>2017</v>
      </c>
      <c r="K7" s="83">
        <v>2018</v>
      </c>
    </row>
    <row r="8" spans="1:14" s="81" customFormat="1" ht="15.75" x14ac:dyDescent="0.25">
      <c r="A8" s="85"/>
    </row>
    <row r="9" spans="1:14" s="77" customFormat="1" ht="15.75" x14ac:dyDescent="0.25">
      <c r="A9" s="86" t="s">
        <v>110</v>
      </c>
      <c r="B9" s="87">
        <v>308629.8904309998</v>
      </c>
      <c r="C9" s="87">
        <v>165893.32050363958</v>
      </c>
      <c r="D9" s="87">
        <v>646084.35868590313</v>
      </c>
      <c r="E9" s="87">
        <v>567417.30085637933</v>
      </c>
      <c r="F9" s="87">
        <v>727081.20626341668</v>
      </c>
      <c r="G9" s="88">
        <v>772404.9460911185</v>
      </c>
      <c r="H9" s="88">
        <v>1322716.3386074773</v>
      </c>
      <c r="I9" s="88">
        <v>769030.8720622398</v>
      </c>
      <c r="J9" s="88">
        <v>618873.41226372344</v>
      </c>
      <c r="K9" s="88">
        <v>1407713.1455275214</v>
      </c>
    </row>
    <row r="10" spans="1:14" s="77" customFormat="1" ht="15.75" x14ac:dyDescent="0.25">
      <c r="B10" s="89"/>
      <c r="C10" s="89"/>
      <c r="D10" s="89"/>
      <c r="E10" s="89"/>
      <c r="F10" s="89"/>
      <c r="G10" s="89"/>
      <c r="H10" s="89"/>
    </row>
    <row r="11" spans="1:14" s="77" customFormat="1" ht="15.75" x14ac:dyDescent="0.25">
      <c r="A11" s="90" t="s">
        <v>157</v>
      </c>
      <c r="B11" s="91">
        <v>52319.188159999961</v>
      </c>
      <c r="C11" s="91">
        <v>10683.068319999997</v>
      </c>
      <c r="D11" s="91">
        <v>461.19699999999943</v>
      </c>
      <c r="E11" s="91">
        <v>17847.478519999997</v>
      </c>
      <c r="F11" s="91">
        <v>20763.660360000002</v>
      </c>
      <c r="G11" s="91">
        <v>38914.608280000008</v>
      </c>
      <c r="H11" s="91">
        <v>67784.30806000001</v>
      </c>
      <c r="I11" s="91">
        <v>41924.557499999995</v>
      </c>
      <c r="J11" s="91">
        <v>124624.92687000002</v>
      </c>
      <c r="K11" s="91">
        <v>59283.801840000007</v>
      </c>
    </row>
    <row r="12" spans="1:14" s="77" customFormat="1" ht="15.75" x14ac:dyDescent="0.25">
      <c r="A12" s="90" t="s">
        <v>162</v>
      </c>
      <c r="B12" s="91">
        <v>84142.62857999999</v>
      </c>
      <c r="C12" s="91">
        <v>93608.969760000007</v>
      </c>
      <c r="D12" s="91">
        <v>77696.224989999988</v>
      </c>
      <c r="E12" s="91">
        <v>83740.535279999982</v>
      </c>
      <c r="F12" s="91">
        <v>109863.16580000005</v>
      </c>
      <c r="G12" s="91">
        <v>148597.25798000002</v>
      </c>
      <c r="H12" s="91">
        <v>175473.14779000002</v>
      </c>
      <c r="I12" s="91">
        <v>123074.88587999999</v>
      </c>
      <c r="J12" s="91">
        <v>100096.45045999999</v>
      </c>
      <c r="K12" s="91">
        <v>202188.28598000004</v>
      </c>
    </row>
    <row r="13" spans="1:14" s="77" customFormat="1" ht="15.75" x14ac:dyDescent="0.25">
      <c r="A13" s="90" t="s">
        <v>161</v>
      </c>
      <c r="B13" s="91">
        <v>-13431.888200000001</v>
      </c>
      <c r="C13" s="91">
        <v>28240.243999999995</v>
      </c>
      <c r="D13" s="91">
        <v>50534.332000000009</v>
      </c>
      <c r="E13" s="91">
        <v>31578.407540000004</v>
      </c>
      <c r="F13" s="91">
        <v>69196.475999999995</v>
      </c>
      <c r="G13" s="91">
        <v>4744.3704699999998</v>
      </c>
      <c r="H13" s="91">
        <v>6833.994749999998</v>
      </c>
      <c r="I13" s="91">
        <v>30464.826000000005</v>
      </c>
      <c r="J13" s="91">
        <v>59132.955000000002</v>
      </c>
      <c r="K13" s="91">
        <v>86779.270699999979</v>
      </c>
    </row>
    <row r="14" spans="1:14" s="77" customFormat="1" ht="15.75" x14ac:dyDescent="0.25">
      <c r="A14" s="90" t="s">
        <v>160</v>
      </c>
      <c r="B14" s="91">
        <v>3008.0000000000018</v>
      </c>
      <c r="C14" s="91">
        <v>-6311.7020000000002</v>
      </c>
      <c r="D14" s="91">
        <v>-10824.914000000001</v>
      </c>
      <c r="E14" s="91">
        <v>46447.486000000004</v>
      </c>
      <c r="F14" s="91">
        <v>29201.260999999999</v>
      </c>
      <c r="G14" s="91">
        <v>-4671.0969999999988</v>
      </c>
      <c r="H14" s="91">
        <v>61757.894</v>
      </c>
      <c r="I14" s="91">
        <v>1194.7909999999997</v>
      </c>
      <c r="J14" s="91">
        <v>2129.4065000000001</v>
      </c>
      <c r="K14" s="91">
        <v>6573.3680000000004</v>
      </c>
    </row>
    <row r="15" spans="1:14" s="77" customFormat="1" ht="15.75" x14ac:dyDescent="0.25">
      <c r="A15" s="90" t="s">
        <v>158</v>
      </c>
      <c r="B15" s="91">
        <v>5802.4690089999058</v>
      </c>
      <c r="C15" s="91">
        <v>178001.49161163968</v>
      </c>
      <c r="D15" s="91">
        <v>381201.90386790322</v>
      </c>
      <c r="E15" s="91">
        <v>224944.99708557935</v>
      </c>
      <c r="F15" s="91">
        <v>252886.20118341676</v>
      </c>
      <c r="G15" s="91">
        <v>685578.23569111852</v>
      </c>
      <c r="H15" s="91">
        <v>559834.40140747733</v>
      </c>
      <c r="I15" s="91">
        <v>464290.51846223982</v>
      </c>
      <c r="J15" s="91">
        <v>68533.403263723347</v>
      </c>
      <c r="K15" s="91">
        <v>738454.68593622139</v>
      </c>
    </row>
    <row r="16" spans="1:14" s="77" customFormat="1" ht="15.75" x14ac:dyDescent="0.25">
      <c r="A16" s="90" t="s">
        <v>159</v>
      </c>
      <c r="B16" s="91">
        <v>117752.083792</v>
      </c>
      <c r="C16" s="91">
        <v>120323.64125200002</v>
      </c>
      <c r="D16" s="91">
        <v>121927.07462799999</v>
      </c>
      <c r="E16" s="91">
        <v>135596.22127080002</v>
      </c>
      <c r="F16" s="91">
        <v>139015.83396000002</v>
      </c>
      <c r="G16" s="91">
        <v>108475.23517999999</v>
      </c>
      <c r="H16" s="91">
        <v>263658.0075999999</v>
      </c>
      <c r="I16" s="91">
        <v>37875.608990000008</v>
      </c>
      <c r="J16" s="91">
        <v>144933.10494000005</v>
      </c>
      <c r="K16" s="91">
        <v>103805.58121130003</v>
      </c>
    </row>
    <row r="17" spans="1:11" s="77" customFormat="1" ht="15.75" x14ac:dyDescent="0.25">
      <c r="A17" s="90" t="s">
        <v>165</v>
      </c>
      <c r="B17" s="91">
        <v>18265.191719999995</v>
      </c>
      <c r="C17" s="91">
        <v>22828.144440000004</v>
      </c>
      <c r="D17" s="91">
        <v>27824.385000000002</v>
      </c>
      <c r="E17" s="91">
        <v>1616.6169999999997</v>
      </c>
      <c r="F17" s="91">
        <v>-2400.6129999999994</v>
      </c>
      <c r="G17" s="91">
        <v>13990.475999999999</v>
      </c>
      <c r="H17" s="91">
        <v>-10916.42676</v>
      </c>
      <c r="I17" s="91">
        <v>-1968.4599999999996</v>
      </c>
      <c r="J17" s="91">
        <v>-3890.7299999999987</v>
      </c>
      <c r="K17" s="91">
        <v>-1526.554839999998</v>
      </c>
    </row>
    <row r="18" spans="1:11" s="77" customFormat="1" ht="15.75" x14ac:dyDescent="0.25">
      <c r="A18" s="90" t="s">
        <v>164</v>
      </c>
      <c r="B18" s="91">
        <v>-23466.032550000098</v>
      </c>
      <c r="C18" s="91">
        <v>67857.158360000045</v>
      </c>
      <c r="D18" s="91">
        <v>44883.02496000001</v>
      </c>
      <c r="E18" s="91">
        <v>39132.883160000019</v>
      </c>
      <c r="F18" s="91">
        <v>117085.54695999998</v>
      </c>
      <c r="G18" s="91">
        <v>23756.435240000003</v>
      </c>
      <c r="H18" s="91">
        <v>240919.36362000005</v>
      </c>
      <c r="I18" s="91">
        <v>33141.524480000007</v>
      </c>
      <c r="J18" s="91">
        <v>76346.593680000049</v>
      </c>
      <c r="K18" s="91">
        <v>167279.70195000002</v>
      </c>
    </row>
    <row r="19" spans="1:11" s="77" customFormat="1" ht="15.75" x14ac:dyDescent="0.25">
      <c r="A19" s="90" t="s">
        <v>163</v>
      </c>
      <c r="B19" s="91">
        <v>64238.249919999987</v>
      </c>
      <c r="C19" s="91">
        <v>-349337.69524000015</v>
      </c>
      <c r="D19" s="91">
        <v>-47618.869760000009</v>
      </c>
      <c r="E19" s="91">
        <v>-13487.324999999981</v>
      </c>
      <c r="F19" s="91">
        <v>-8530.3260000000082</v>
      </c>
      <c r="G19" s="91">
        <v>-246980.57575000002</v>
      </c>
      <c r="H19" s="91">
        <v>-42628.351859999995</v>
      </c>
      <c r="I19" s="91">
        <v>39032.619750000005</v>
      </c>
      <c r="J19" s="91">
        <v>46967.301549999989</v>
      </c>
      <c r="K19" s="91">
        <v>44875.004749999993</v>
      </c>
    </row>
    <row r="20" spans="1:11" s="7" customFormat="1" ht="16.5" thickBot="1" x14ac:dyDescent="0.3">
      <c r="A20" s="139"/>
      <c r="B20" s="140"/>
      <c r="C20" s="140"/>
      <c r="D20" s="140"/>
      <c r="E20" s="140"/>
      <c r="F20" s="140"/>
      <c r="G20" s="140"/>
      <c r="H20" s="140"/>
      <c r="I20" s="140"/>
      <c r="J20" s="140"/>
      <c r="K20" s="140"/>
    </row>
    <row r="21" spans="1:11" s="7" customFormat="1" ht="15.75" x14ac:dyDescent="0.25">
      <c r="A21" s="141"/>
      <c r="B21" s="142"/>
      <c r="C21" s="43"/>
      <c r="D21" s="43"/>
      <c r="E21" s="43"/>
      <c r="F21" s="43"/>
      <c r="G21" s="43"/>
    </row>
    <row r="22" spans="1:11" s="77" customFormat="1" ht="15.75" x14ac:dyDescent="0.25">
      <c r="A22" s="80" t="s">
        <v>250</v>
      </c>
      <c r="B22" s="92"/>
      <c r="C22" s="92"/>
    </row>
    <row r="23" spans="1:11" s="77" customFormat="1" ht="15.75" x14ac:dyDescent="0.25">
      <c r="A23" s="80"/>
      <c r="B23" s="92"/>
      <c r="C23" s="92"/>
    </row>
    <row r="24" spans="1:11" s="77" customFormat="1" ht="36.75" customHeight="1" x14ac:dyDescent="0.25">
      <c r="A24" s="253" t="s">
        <v>267</v>
      </c>
      <c r="B24" s="253"/>
      <c r="C24" s="253"/>
      <c r="D24" s="253"/>
      <c r="E24" s="253"/>
      <c r="F24" s="253"/>
      <c r="G24" s="253"/>
      <c r="H24" s="253"/>
      <c r="I24" s="253"/>
      <c r="J24" s="253"/>
      <c r="K24" s="253"/>
    </row>
    <row r="25" spans="1:11" s="77" customFormat="1" ht="15.75" x14ac:dyDescent="0.25"/>
    <row r="26" spans="1:11" s="77" customFormat="1" ht="15.75" x14ac:dyDescent="0.25"/>
    <row r="27" spans="1:11" s="77" customFormat="1" ht="15.75" x14ac:dyDescent="0.25"/>
    <row r="28" spans="1:11" s="77" customFormat="1" ht="15.75" x14ac:dyDescent="0.25"/>
    <row r="29" spans="1:11" s="77" customFormat="1" ht="15.75" x14ac:dyDescent="0.25"/>
    <row r="30" spans="1:11" s="77" customFormat="1" ht="15.75" x14ac:dyDescent="0.25"/>
    <row r="31" spans="1:11" s="77" customFormat="1" ht="15.75" x14ac:dyDescent="0.25"/>
    <row r="32" spans="1:11" s="77" customFormat="1" ht="15.75" x14ac:dyDescent="0.25"/>
    <row r="33" s="77" customFormat="1" ht="15.75" x14ac:dyDescent="0.25"/>
    <row r="34" s="77" customFormat="1" ht="15.75" x14ac:dyDescent="0.25"/>
    <row r="35" s="77" customFormat="1" ht="15.75" x14ac:dyDescent="0.25"/>
    <row r="36" s="77" customFormat="1" ht="15.75" x14ac:dyDescent="0.25"/>
    <row r="37" s="77" customFormat="1" ht="15.75" x14ac:dyDescent="0.25"/>
    <row r="38" s="77" customFormat="1" ht="15.75" x14ac:dyDescent="0.25"/>
    <row r="39" s="77" customFormat="1" ht="15.75" x14ac:dyDescent="0.25"/>
    <row r="40" s="77" customFormat="1" ht="15.75" x14ac:dyDescent="0.25"/>
    <row r="41" s="77" customFormat="1" ht="15.75" x14ac:dyDescent="0.25"/>
    <row r="42" s="77" customFormat="1" ht="15.75" x14ac:dyDescent="0.25"/>
    <row r="43" s="77" customFormat="1" ht="15.75" x14ac:dyDescent="0.25"/>
    <row r="44" s="77" customFormat="1" ht="15.75" x14ac:dyDescent="0.25"/>
    <row r="45" s="77" customFormat="1" ht="15.75" x14ac:dyDescent="0.25"/>
    <row r="46" s="77" customFormat="1" ht="15.75" x14ac:dyDescent="0.25"/>
    <row r="47" s="77" customFormat="1" ht="15.75" x14ac:dyDescent="0.25"/>
    <row r="48" s="77" customFormat="1" ht="15.75" x14ac:dyDescent="0.25"/>
    <row r="49" s="77" customFormat="1" ht="15.75" x14ac:dyDescent="0.25"/>
    <row r="50" s="77" customFormat="1" ht="15.75" x14ac:dyDescent="0.25"/>
    <row r="51" s="77" customFormat="1" ht="15.75" x14ac:dyDescent="0.25"/>
    <row r="52" s="77" customFormat="1" ht="15.75" x14ac:dyDescent="0.25"/>
    <row r="53" s="77" customFormat="1" ht="15.75" x14ac:dyDescent="0.25"/>
    <row r="54" s="77" customFormat="1" ht="15.75" x14ac:dyDescent="0.25"/>
    <row r="55" s="77" customFormat="1" ht="15.75" x14ac:dyDescent="0.25"/>
    <row r="56" s="77" customFormat="1" ht="15.75" x14ac:dyDescent="0.25"/>
    <row r="57" s="77" customFormat="1" ht="15.75" x14ac:dyDescent="0.25"/>
    <row r="58" s="77" customFormat="1" ht="15.75" x14ac:dyDescent="0.25"/>
    <row r="59" s="77" customFormat="1" ht="15.75" x14ac:dyDescent="0.25"/>
    <row r="60" s="77" customFormat="1" ht="15.75" x14ac:dyDescent="0.25"/>
  </sheetData>
  <mergeCells count="1">
    <mergeCell ref="A24:K24"/>
  </mergeCells>
  <printOptions horizontalCentered="1" verticalCentered="1"/>
  <pageMargins left="0.19685039370078741" right="0.19685039370078741" top="0.74803149606299213" bottom="0.55118110236220474" header="0.31496062992125984" footer="0.31496062992125984"/>
  <pageSetup paperSize="9"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7"/>
  <sheetViews>
    <sheetView showGridLines="0" zoomScale="75" zoomScaleNormal="75" workbookViewId="0">
      <selection activeCell="A7" sqref="A7"/>
    </sheetView>
  </sheetViews>
  <sheetFormatPr baseColWidth="10" defaultColWidth="11" defaultRowHeight="12.75" x14ac:dyDescent="0.2"/>
  <cols>
    <col min="1" max="1" width="36.5703125" style="10" customWidth="1"/>
    <col min="2" max="2" width="12.85546875" style="9" customWidth="1"/>
    <col min="3" max="3" width="13.28515625" style="9" customWidth="1"/>
    <col min="4" max="5" width="12.5703125" style="9" customWidth="1"/>
    <col min="6" max="6" width="12" style="9" customWidth="1"/>
    <col min="7" max="7" width="12.140625" style="9" customWidth="1"/>
    <col min="8" max="8" width="14.85546875" style="9" customWidth="1"/>
    <col min="9" max="11" width="13.140625" style="9" customWidth="1"/>
    <col min="12" max="16384" width="11" style="9"/>
  </cols>
  <sheetData>
    <row r="1" spans="1:16" s="77" customFormat="1" ht="15" customHeight="1" x14ac:dyDescent="0.25">
      <c r="A1" s="25"/>
      <c r="B1" s="286"/>
      <c r="C1" s="286"/>
      <c r="D1" s="286"/>
      <c r="E1" s="286"/>
      <c r="F1" s="3"/>
      <c r="G1" s="3"/>
      <c r="H1" s="3"/>
      <c r="I1" s="4"/>
      <c r="J1" s="4"/>
      <c r="K1" s="4"/>
      <c r="L1" s="4"/>
    </row>
    <row r="2" spans="1:16" s="77" customFormat="1" ht="15" customHeight="1" x14ac:dyDescent="0.25">
      <c r="A2" s="4"/>
      <c r="B2" s="286"/>
      <c r="C2" s="286"/>
      <c r="D2" s="286"/>
      <c r="E2" s="286"/>
      <c r="F2" s="3"/>
      <c r="G2" s="3"/>
      <c r="H2" s="3"/>
      <c r="I2" s="4"/>
      <c r="J2" s="4"/>
      <c r="K2" s="4"/>
      <c r="L2" s="4"/>
    </row>
    <row r="3" spans="1:16" s="77" customFormat="1" ht="15" customHeight="1" x14ac:dyDescent="0.25">
      <c r="A3" s="287"/>
      <c r="B3" s="287"/>
      <c r="C3" s="287"/>
      <c r="D3" s="287"/>
      <c r="E3" s="287"/>
      <c r="F3" s="3"/>
      <c r="G3" s="3"/>
      <c r="H3" s="3"/>
      <c r="I3" s="4"/>
      <c r="J3" s="4"/>
      <c r="K3" s="4"/>
      <c r="L3" s="4"/>
      <c r="P3" s="78"/>
    </row>
    <row r="4" spans="1:16" s="77" customFormat="1" ht="15" customHeight="1" x14ac:dyDescent="0.25">
      <c r="A4" s="287"/>
      <c r="B4" s="287"/>
      <c r="C4" s="287"/>
      <c r="D4" s="287"/>
      <c r="E4" s="287"/>
      <c r="F4" s="3"/>
      <c r="G4" s="3"/>
      <c r="H4" s="3"/>
      <c r="I4" s="4"/>
      <c r="J4" s="4"/>
      <c r="K4" s="4"/>
      <c r="L4" s="4"/>
      <c r="P4" s="79"/>
    </row>
    <row r="5" spans="1:16" s="77" customFormat="1" ht="45" customHeight="1" x14ac:dyDescent="0.25">
      <c r="A5" s="112"/>
      <c r="B5" s="287"/>
      <c r="C5" s="287"/>
      <c r="D5" s="287"/>
      <c r="E5" s="287"/>
      <c r="F5" s="3"/>
      <c r="G5" s="3"/>
      <c r="H5" s="3"/>
      <c r="I5" s="4"/>
      <c r="J5" s="4"/>
      <c r="K5" s="4"/>
      <c r="L5" s="4"/>
    </row>
    <row r="6" spans="1:16" s="81" customFormat="1" ht="1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6" s="95" customFormat="1" ht="15.75" x14ac:dyDescent="0.25">
      <c r="A7" s="93" t="s">
        <v>166</v>
      </c>
      <c r="B7" s="94">
        <v>2009</v>
      </c>
      <c r="C7" s="94">
        <v>2010</v>
      </c>
      <c r="D7" s="94">
        <v>2011</v>
      </c>
      <c r="E7" s="94">
        <v>2012</v>
      </c>
      <c r="F7" s="94">
        <v>2013</v>
      </c>
      <c r="G7" s="94">
        <v>2014</v>
      </c>
      <c r="H7" s="94">
        <v>2015</v>
      </c>
      <c r="I7" s="94">
        <v>2016</v>
      </c>
      <c r="J7" s="94">
        <v>2017</v>
      </c>
      <c r="K7" s="94">
        <v>2018</v>
      </c>
    </row>
    <row r="8" spans="1:16" s="77" customFormat="1" ht="15.75" x14ac:dyDescent="0.25">
      <c r="A8" s="85"/>
      <c r="B8" s="96"/>
      <c r="C8" s="96"/>
      <c r="D8" s="96"/>
      <c r="E8" s="96"/>
      <c r="F8" s="96"/>
      <c r="G8" s="96"/>
      <c r="H8" s="96"/>
      <c r="I8" s="96"/>
      <c r="J8" s="96"/>
      <c r="K8" s="96"/>
    </row>
    <row r="9" spans="1:16" s="98" customFormat="1" ht="15.75" x14ac:dyDescent="0.25">
      <c r="A9" s="97" t="s">
        <v>110</v>
      </c>
      <c r="B9" s="96">
        <v>308629.89043099975</v>
      </c>
      <c r="C9" s="96">
        <v>165893.32050363984</v>
      </c>
      <c r="D9" s="96">
        <v>646084.35868590313</v>
      </c>
      <c r="E9" s="96">
        <v>567417.30085637933</v>
      </c>
      <c r="F9" s="96">
        <v>727081.2062634168</v>
      </c>
      <c r="G9" s="96">
        <v>772404.9460911185</v>
      </c>
      <c r="H9" s="96">
        <v>1322716.3386074773</v>
      </c>
      <c r="I9" s="96">
        <v>769030.87206223991</v>
      </c>
      <c r="J9" s="96">
        <v>618873.41226372332</v>
      </c>
      <c r="K9" s="96">
        <v>1407713.1455275216</v>
      </c>
    </row>
    <row r="10" spans="1:16" s="98" customFormat="1" ht="15.75" x14ac:dyDescent="0.25">
      <c r="A10" s="97"/>
      <c r="B10" s="99"/>
      <c r="C10" s="100"/>
      <c r="D10" s="100"/>
      <c r="E10" s="100"/>
      <c r="F10" s="100"/>
      <c r="G10" s="101"/>
      <c r="H10" s="101"/>
      <c r="I10" s="101"/>
      <c r="J10" s="101"/>
      <c r="K10" s="101"/>
    </row>
    <row r="11" spans="1:16" s="98" customFormat="1" ht="15.75" x14ac:dyDescent="0.25">
      <c r="A11" s="102" t="s">
        <v>167</v>
      </c>
      <c r="B11" s="96">
        <v>138834.20656346076</v>
      </c>
      <c r="C11" s="96">
        <v>126768.62463753395</v>
      </c>
      <c r="D11" s="96">
        <v>450213.37588478858</v>
      </c>
      <c r="E11" s="96">
        <v>328719.32725835475</v>
      </c>
      <c r="F11" s="96">
        <v>415967.23555021267</v>
      </c>
      <c r="G11" s="96">
        <v>440314.07696078182</v>
      </c>
      <c r="H11" s="96">
        <v>702358.34093395551</v>
      </c>
      <c r="I11" s="96">
        <v>180995.97225392805</v>
      </c>
      <c r="J11" s="96">
        <v>245304.65107745718</v>
      </c>
      <c r="K11" s="96">
        <v>880191.8782313402</v>
      </c>
    </row>
    <row r="12" spans="1:16" s="98" customFormat="1" ht="15.75" x14ac:dyDescent="0.25">
      <c r="A12" s="102"/>
      <c r="B12" s="103"/>
      <c r="C12" s="103"/>
      <c r="D12" s="103"/>
      <c r="E12" s="103"/>
      <c r="F12" s="103"/>
      <c r="G12" s="101"/>
      <c r="H12" s="101"/>
      <c r="I12" s="101"/>
      <c r="J12" s="101"/>
      <c r="K12" s="101"/>
    </row>
    <row r="13" spans="1:16" s="77" customFormat="1" ht="15.75" x14ac:dyDescent="0.25">
      <c r="A13" s="104" t="s">
        <v>261</v>
      </c>
      <c r="B13" s="105">
        <v>-607083.03189204389</v>
      </c>
      <c r="C13" s="105">
        <v>-535180.23925999983</v>
      </c>
      <c r="D13" s="105">
        <v>11621.113040000026</v>
      </c>
      <c r="E13" s="105">
        <v>93513.098447199955</v>
      </c>
      <c r="F13" s="105">
        <v>43062.895640000032</v>
      </c>
      <c r="G13" s="91">
        <v>13558.650049999975</v>
      </c>
      <c r="H13" s="91">
        <v>187693.31669000012</v>
      </c>
      <c r="I13" s="91">
        <v>87597.685720000023</v>
      </c>
      <c r="J13" s="91">
        <v>35054.935160000008</v>
      </c>
      <c r="K13" s="91">
        <v>59616.29611000001</v>
      </c>
    </row>
    <row r="14" spans="1:16" s="98" customFormat="1" ht="15.75" x14ac:dyDescent="0.25">
      <c r="A14" s="106"/>
      <c r="B14" s="103"/>
      <c r="C14" s="103"/>
      <c r="D14" s="103"/>
      <c r="E14" s="103"/>
      <c r="F14" s="103"/>
      <c r="G14" s="101"/>
      <c r="H14" s="101"/>
      <c r="I14" s="101"/>
      <c r="J14" s="101"/>
      <c r="K14" s="101"/>
    </row>
    <row r="15" spans="1:16" s="98" customFormat="1" ht="15.75" x14ac:dyDescent="0.25">
      <c r="A15" s="97" t="s">
        <v>264</v>
      </c>
      <c r="B15" s="96">
        <v>-66092.525862146111</v>
      </c>
      <c r="C15" s="96">
        <v>31918.404989870745</v>
      </c>
      <c r="D15" s="96">
        <v>28288.163897201477</v>
      </c>
      <c r="E15" s="96">
        <v>20921.752831049311</v>
      </c>
      <c r="F15" s="96">
        <v>11473.350891487185</v>
      </c>
      <c r="G15" s="96">
        <v>28213.689894456009</v>
      </c>
      <c r="H15" s="96">
        <v>186006.11924701629</v>
      </c>
      <c r="I15" s="96">
        <v>31313.214000000007</v>
      </c>
      <c r="J15" s="96">
        <v>21192.394</v>
      </c>
      <c r="K15" s="96">
        <v>29526.892081299997</v>
      </c>
    </row>
    <row r="16" spans="1:16" s="77" customFormat="1" ht="15.75" x14ac:dyDescent="0.25">
      <c r="A16" s="104" t="s">
        <v>169</v>
      </c>
      <c r="B16" s="105">
        <v>-80790.921999999991</v>
      </c>
      <c r="C16" s="105">
        <v>6.93</v>
      </c>
      <c r="D16" s="105">
        <v>46</v>
      </c>
      <c r="E16" s="105">
        <v>1.5979999999999999</v>
      </c>
      <c r="F16" s="105">
        <v>0</v>
      </c>
      <c r="G16" s="91">
        <v>1857.24</v>
      </c>
      <c r="H16" s="91">
        <v>9.8149999999999995</v>
      </c>
      <c r="I16" s="91">
        <v>725.13299999999992</v>
      </c>
      <c r="J16" s="91">
        <v>0</v>
      </c>
      <c r="K16" s="91">
        <v>0.99</v>
      </c>
    </row>
    <row r="17" spans="1:11" s="77" customFormat="1" ht="15.75" x14ac:dyDescent="0.25">
      <c r="A17" s="104" t="s">
        <v>168</v>
      </c>
      <c r="B17" s="105">
        <v>290.62113785389369</v>
      </c>
      <c r="C17" s="105">
        <v>18782.087989870746</v>
      </c>
      <c r="D17" s="105">
        <v>21069.495897201476</v>
      </c>
      <c r="E17" s="105">
        <v>8158.2198310493086</v>
      </c>
      <c r="F17" s="105">
        <v>-257.50210851281327</v>
      </c>
      <c r="G17" s="91">
        <v>19683.281894456006</v>
      </c>
      <c r="H17" s="91">
        <v>12962.961747016285</v>
      </c>
      <c r="I17" s="91">
        <v>25357.276250000006</v>
      </c>
      <c r="J17" s="91">
        <v>13243.817999999999</v>
      </c>
      <c r="K17" s="91">
        <v>17783.025479999997</v>
      </c>
    </row>
    <row r="18" spans="1:11" s="77" customFormat="1" ht="15.75" x14ac:dyDescent="0.25">
      <c r="A18" s="104" t="s">
        <v>170</v>
      </c>
      <c r="B18" s="105">
        <v>14407.775</v>
      </c>
      <c r="C18" s="105">
        <v>13129.386999999999</v>
      </c>
      <c r="D18" s="105">
        <v>7172.6679999999997</v>
      </c>
      <c r="E18" s="105">
        <v>12761.935000000001</v>
      </c>
      <c r="F18" s="105">
        <v>11730.852999999999</v>
      </c>
      <c r="G18" s="91">
        <v>6673.1679999999997</v>
      </c>
      <c r="H18" s="91">
        <v>173033.3425</v>
      </c>
      <c r="I18" s="91">
        <v>5230.8047499999993</v>
      </c>
      <c r="J18" s="91">
        <v>7948.5760000000018</v>
      </c>
      <c r="K18" s="91">
        <v>11742.876601299999</v>
      </c>
    </row>
    <row r="19" spans="1:11" s="98" customFormat="1" ht="15.75" x14ac:dyDescent="0.25">
      <c r="A19" s="106"/>
      <c r="B19" s="107"/>
      <c r="C19" s="107"/>
      <c r="D19" s="107"/>
      <c r="E19" s="107"/>
      <c r="F19" s="107"/>
      <c r="G19" s="101"/>
      <c r="H19" s="101"/>
      <c r="I19" s="101"/>
      <c r="J19" s="101"/>
      <c r="K19" s="101"/>
    </row>
    <row r="20" spans="1:11" s="98" customFormat="1" ht="15.75" x14ac:dyDescent="0.25">
      <c r="A20" s="108" t="s">
        <v>238</v>
      </c>
      <c r="B20" s="96">
        <v>812009.76431765081</v>
      </c>
      <c r="C20" s="96">
        <v>630030.45890766301</v>
      </c>
      <c r="D20" s="96">
        <v>410304.09894758702</v>
      </c>
      <c r="E20" s="96">
        <v>214284.47598010558</v>
      </c>
      <c r="F20" s="96">
        <v>361430.98901872546</v>
      </c>
      <c r="G20" s="96">
        <v>398541.73701632587</v>
      </c>
      <c r="H20" s="96">
        <v>328658.90499693918</v>
      </c>
      <c r="I20" s="96">
        <v>62085.072533928025</v>
      </c>
      <c r="J20" s="96">
        <v>189057.32191745713</v>
      </c>
      <c r="K20" s="96">
        <v>791048.6900400403</v>
      </c>
    </row>
    <row r="21" spans="1:11" s="77" customFormat="1" ht="15.75" x14ac:dyDescent="0.25">
      <c r="A21" s="104" t="s">
        <v>171</v>
      </c>
      <c r="B21" s="105">
        <v>-9393.005000000001</v>
      </c>
      <c r="C21" s="105">
        <v>-4768</v>
      </c>
      <c r="D21" s="105">
        <v>-5390.8</v>
      </c>
      <c r="E21" s="105">
        <v>-1600</v>
      </c>
      <c r="F21" s="105">
        <v>-18223.000000000004</v>
      </c>
      <c r="G21" s="91">
        <v>-5379</v>
      </c>
      <c r="H21" s="91">
        <v>-359</v>
      </c>
      <c r="I21" s="91">
        <v>-156.80000000000001</v>
      </c>
      <c r="J21" s="91">
        <v>0</v>
      </c>
      <c r="K21" s="91">
        <v>300</v>
      </c>
    </row>
    <row r="22" spans="1:11" s="77" customFormat="1" ht="15.75" x14ac:dyDescent="0.25">
      <c r="A22" s="104" t="s">
        <v>172</v>
      </c>
      <c r="B22" s="105">
        <v>-53483.720113717805</v>
      </c>
      <c r="C22" s="105">
        <v>6772.1187948497673</v>
      </c>
      <c r="D22" s="105">
        <v>27441.703018208609</v>
      </c>
      <c r="E22" s="105">
        <v>25338.628687563141</v>
      </c>
      <c r="F22" s="105">
        <v>19095.629252933802</v>
      </c>
      <c r="G22" s="91">
        <v>14002.355466479665</v>
      </c>
      <c r="H22" s="91">
        <v>14160.710997372265</v>
      </c>
      <c r="I22" s="91">
        <v>8636.1318427241513</v>
      </c>
      <c r="J22" s="91">
        <v>9043.1248073323204</v>
      </c>
      <c r="K22" s="91">
        <v>8653.7074527280256</v>
      </c>
    </row>
    <row r="23" spans="1:11" s="77" customFormat="1" ht="15.75" x14ac:dyDescent="0.25">
      <c r="A23" s="104" t="s">
        <v>173</v>
      </c>
      <c r="B23" s="105">
        <v>-1927.3990000000008</v>
      </c>
      <c r="C23" s="105">
        <v>38810.188159999998</v>
      </c>
      <c r="D23" s="105">
        <v>10889.95</v>
      </c>
      <c r="E23" s="105">
        <v>-4403.1976732000003</v>
      </c>
      <c r="F23" s="105">
        <v>5534.8239999999996</v>
      </c>
      <c r="G23" s="91">
        <v>-14.650000000000006</v>
      </c>
      <c r="H23" s="91">
        <v>0.4</v>
      </c>
      <c r="I23" s="91">
        <v>49.965000000000003</v>
      </c>
      <c r="J23" s="91">
        <v>5</v>
      </c>
      <c r="K23" s="91">
        <v>1</v>
      </c>
    </row>
    <row r="24" spans="1:11" s="77" customFormat="1" ht="15.75" x14ac:dyDescent="0.25">
      <c r="A24" s="104" t="s">
        <v>207</v>
      </c>
      <c r="B24" s="105">
        <v>4253.9999999999991</v>
      </c>
      <c r="C24" s="105">
        <v>19343.98</v>
      </c>
      <c r="D24" s="105">
        <v>18086</v>
      </c>
      <c r="E24" s="105">
        <v>25937.000000000004</v>
      </c>
      <c r="F24" s="105">
        <v>-214</v>
      </c>
      <c r="G24" s="91">
        <v>-214</v>
      </c>
      <c r="H24" s="91">
        <v>-214</v>
      </c>
      <c r="I24" s="91">
        <v>2064.0000000000023</v>
      </c>
      <c r="J24" s="91">
        <v>-1062.1500000000001</v>
      </c>
      <c r="K24" s="91">
        <v>-186.5</v>
      </c>
    </row>
    <row r="25" spans="1:11" s="77" customFormat="1" ht="15.75" x14ac:dyDescent="0.25">
      <c r="A25" s="104" t="s">
        <v>208</v>
      </c>
      <c r="B25" s="105">
        <v>8890</v>
      </c>
      <c r="C25" s="105">
        <v>0</v>
      </c>
      <c r="D25" s="105">
        <v>0.79199999999999993</v>
      </c>
      <c r="E25" s="105">
        <v>50.111000000000004</v>
      </c>
      <c r="F25" s="105">
        <v>138.98099999999999</v>
      </c>
      <c r="G25" s="91">
        <v>3566.7697200000002</v>
      </c>
      <c r="H25" s="91">
        <v>69.33738000000001</v>
      </c>
      <c r="I25" s="91">
        <v>1871.836</v>
      </c>
      <c r="J25" s="91">
        <v>0</v>
      </c>
      <c r="K25" s="91">
        <v>0</v>
      </c>
    </row>
    <row r="26" spans="1:11" s="77" customFormat="1" ht="15.75" x14ac:dyDescent="0.25">
      <c r="A26" s="104" t="s">
        <v>174</v>
      </c>
      <c r="B26" s="105">
        <v>2416.5589999999993</v>
      </c>
      <c r="C26" s="105">
        <v>3535.5359999999996</v>
      </c>
      <c r="D26" s="105">
        <v>1984.3999999999999</v>
      </c>
      <c r="E26" s="105">
        <v>6924.0440399999998</v>
      </c>
      <c r="F26" s="105">
        <v>6789.5259999999998</v>
      </c>
      <c r="G26" s="91">
        <v>61</v>
      </c>
      <c r="H26" s="91">
        <v>24.292000000000009</v>
      </c>
      <c r="I26" s="91">
        <v>52</v>
      </c>
      <c r="J26" s="91">
        <v>4222</v>
      </c>
      <c r="K26" s="91">
        <v>199757.59531</v>
      </c>
    </row>
    <row r="27" spans="1:11" s="77" customFormat="1" ht="15.75" x14ac:dyDescent="0.25">
      <c r="A27" s="104" t="s">
        <v>175</v>
      </c>
      <c r="B27" s="105">
        <v>2923.114482813518</v>
      </c>
      <c r="C27" s="105">
        <v>10103.616463888635</v>
      </c>
      <c r="D27" s="105">
        <v>10028.212999999998</v>
      </c>
      <c r="E27" s="105">
        <v>954.56299999999999</v>
      </c>
      <c r="F27" s="105">
        <v>37.428999999999988</v>
      </c>
      <c r="G27" s="91">
        <v>-8460.4146000000001</v>
      </c>
      <c r="H27" s="91">
        <v>2436.5480000000002</v>
      </c>
      <c r="I27" s="91">
        <v>3126.634</v>
      </c>
      <c r="J27" s="91">
        <v>334.34390000000002</v>
      </c>
      <c r="K27" s="91">
        <v>67.521240000000006</v>
      </c>
    </row>
    <row r="28" spans="1:11" s="77" customFormat="1" ht="15.75" x14ac:dyDescent="0.25">
      <c r="A28" s="104" t="s">
        <v>176</v>
      </c>
      <c r="B28" s="105">
        <v>64719.538527597841</v>
      </c>
      <c r="C28" s="105">
        <v>104634.68084646648</v>
      </c>
      <c r="D28" s="105">
        <v>252206.47981555766</v>
      </c>
      <c r="E28" s="105">
        <v>58989.262064106355</v>
      </c>
      <c r="F28" s="105">
        <v>28362.46593394189</v>
      </c>
      <c r="G28" s="91">
        <v>228997.38520692225</v>
      </c>
      <c r="H28" s="91">
        <v>73685.632920173113</v>
      </c>
      <c r="I28" s="91">
        <v>-31520.83293750872</v>
      </c>
      <c r="J28" s="91">
        <v>-75293.962941231832</v>
      </c>
      <c r="K28" s="91">
        <v>197504.18900000001</v>
      </c>
    </row>
    <row r="29" spans="1:11" s="77" customFormat="1" ht="15.75" x14ac:dyDescent="0.25">
      <c r="A29" s="104" t="s">
        <v>209</v>
      </c>
      <c r="B29" s="105">
        <v>19110.528058936237</v>
      </c>
      <c r="C29" s="105">
        <v>7739.8347998132385</v>
      </c>
      <c r="D29" s="105">
        <v>15343.56152376006</v>
      </c>
      <c r="E29" s="105">
        <v>15840.767950090909</v>
      </c>
      <c r="F29" s="105">
        <v>23506.462203641015</v>
      </c>
      <c r="G29" s="91">
        <v>18188.809764949237</v>
      </c>
      <c r="H29" s="91">
        <v>77626.613697575536</v>
      </c>
      <c r="I29" s="91">
        <v>14420.228253387761</v>
      </c>
      <c r="J29" s="91">
        <v>43995.388057436852</v>
      </c>
      <c r="K29" s="91">
        <v>36615.606506952841</v>
      </c>
    </row>
    <row r="30" spans="1:11" s="77" customFormat="1" ht="15.75" x14ac:dyDescent="0.25">
      <c r="A30" s="104" t="s">
        <v>210</v>
      </c>
      <c r="B30" s="105">
        <v>-14516.542189999998</v>
      </c>
      <c r="C30" s="105">
        <v>4378.3495199999998</v>
      </c>
      <c r="D30" s="105">
        <v>19761.706999999999</v>
      </c>
      <c r="E30" s="105">
        <v>4414.4219199999989</v>
      </c>
      <c r="F30" s="105">
        <v>9210.1929999999993</v>
      </c>
      <c r="G30" s="91">
        <v>17342.594000000001</v>
      </c>
      <c r="H30" s="91">
        <v>7871.42</v>
      </c>
      <c r="I30" s="91">
        <v>6710.5675000000001</v>
      </c>
      <c r="J30" s="91">
        <v>19067.18</v>
      </c>
      <c r="K30" s="91">
        <v>3368.4579999999996</v>
      </c>
    </row>
    <row r="31" spans="1:11" s="77" customFormat="1" ht="15.75" x14ac:dyDescent="0.25">
      <c r="A31" s="104" t="s">
        <v>211</v>
      </c>
      <c r="B31" s="105">
        <v>4115</v>
      </c>
      <c r="C31" s="105">
        <v>0</v>
      </c>
      <c r="D31" s="105">
        <v>0</v>
      </c>
      <c r="E31" s="105">
        <v>0</v>
      </c>
      <c r="F31" s="105">
        <v>0</v>
      </c>
      <c r="G31" s="91">
        <v>0</v>
      </c>
      <c r="H31" s="91">
        <v>0</v>
      </c>
      <c r="I31" s="91">
        <v>0</v>
      </c>
      <c r="J31" s="91">
        <v>0</v>
      </c>
      <c r="K31" s="91">
        <v>0</v>
      </c>
    </row>
    <row r="32" spans="1:11" s="77" customFormat="1" ht="15.75" x14ac:dyDescent="0.25">
      <c r="A32" s="104" t="s">
        <v>212</v>
      </c>
      <c r="B32" s="105">
        <v>15624.049000000001</v>
      </c>
      <c r="C32" s="105">
        <v>-25720.501</v>
      </c>
      <c r="D32" s="105">
        <v>-62819.000999999997</v>
      </c>
      <c r="E32" s="105">
        <v>-101950</v>
      </c>
      <c r="F32" s="105">
        <v>1500.009</v>
      </c>
      <c r="G32" s="91">
        <v>12.000000000000455</v>
      </c>
      <c r="H32" s="91">
        <v>0</v>
      </c>
      <c r="I32" s="91">
        <v>90</v>
      </c>
      <c r="J32" s="91">
        <v>68744.348729999998</v>
      </c>
      <c r="K32" s="91">
        <v>111391.06209999998</v>
      </c>
    </row>
    <row r="33" spans="1:11" s="77" customFormat="1" ht="15.75" x14ac:dyDescent="0.25">
      <c r="A33" s="104" t="s">
        <v>177</v>
      </c>
      <c r="B33" s="105">
        <v>36273.523519999995</v>
      </c>
      <c r="C33" s="105">
        <v>-6055.0592400000005</v>
      </c>
      <c r="D33" s="105">
        <v>-7567.4130099999966</v>
      </c>
      <c r="E33" s="105">
        <v>50800.823999999986</v>
      </c>
      <c r="F33" s="105">
        <v>4387.9613600000012</v>
      </c>
      <c r="G33" s="91">
        <v>15760.849039999999</v>
      </c>
      <c r="H33" s="91">
        <v>57207.942000000003</v>
      </c>
      <c r="I33" s="91">
        <v>15766.687000000002</v>
      </c>
      <c r="J33" s="91">
        <v>15269.764000000001</v>
      </c>
      <c r="K33" s="91">
        <v>-5187.4859999999999</v>
      </c>
    </row>
    <row r="34" spans="1:11" s="77" customFormat="1" ht="15.75" x14ac:dyDescent="0.25">
      <c r="A34" s="104" t="s">
        <v>178</v>
      </c>
      <c r="B34" s="105">
        <v>620961.61379999993</v>
      </c>
      <c r="C34" s="105">
        <v>278540.23000000004</v>
      </c>
      <c r="D34" s="105">
        <v>70132.97</v>
      </c>
      <c r="E34" s="105">
        <v>83135.927999999985</v>
      </c>
      <c r="F34" s="105">
        <v>91031.411000000007</v>
      </c>
      <c r="G34" s="91">
        <v>4196.2930000000006</v>
      </c>
      <c r="H34" s="91">
        <v>1935.443</v>
      </c>
      <c r="I34" s="91">
        <v>8258.6679999999997</v>
      </c>
      <c r="J34" s="91">
        <v>6695.4411399999999</v>
      </c>
      <c r="K34" s="91">
        <v>61679.160439999992</v>
      </c>
    </row>
    <row r="35" spans="1:11" s="77" customFormat="1" ht="15.75" x14ac:dyDescent="0.25">
      <c r="A35" s="104" t="s">
        <v>179</v>
      </c>
      <c r="B35" s="105">
        <v>116799.274072</v>
      </c>
      <c r="C35" s="105">
        <v>138721.17841200001</v>
      </c>
      <c r="D35" s="105">
        <v>32350.343428</v>
      </c>
      <c r="E35" s="105">
        <v>25205.204795999998</v>
      </c>
      <c r="F35" s="105">
        <v>54502.926188000005</v>
      </c>
      <c r="G35" s="91">
        <v>27574.962579999999</v>
      </c>
      <c r="H35" s="91">
        <v>17607.56782</v>
      </c>
      <c r="I35" s="91">
        <v>24538.711125324837</v>
      </c>
      <c r="J35" s="91">
        <v>21709.310223919838</v>
      </c>
      <c r="K35" s="91">
        <v>4415.969580359375</v>
      </c>
    </row>
    <row r="36" spans="1:11" s="77" customFormat="1" ht="15.75" x14ac:dyDescent="0.25">
      <c r="A36" s="104" t="s">
        <v>213</v>
      </c>
      <c r="B36" s="105">
        <v>1.3340000000000001</v>
      </c>
      <c r="C36" s="105">
        <v>8.5500000000000007</v>
      </c>
      <c r="D36" s="105">
        <v>492.83799999999997</v>
      </c>
      <c r="E36" s="105">
        <v>0.89200000000000002</v>
      </c>
      <c r="F36" s="105">
        <v>200.68</v>
      </c>
      <c r="G36" s="91">
        <v>100</v>
      </c>
      <c r="H36" s="91">
        <v>48.680000000000007</v>
      </c>
      <c r="I36" s="91">
        <v>25</v>
      </c>
      <c r="J36" s="91">
        <v>51.5</v>
      </c>
      <c r="K36" s="91">
        <v>0</v>
      </c>
    </row>
    <row r="37" spans="1:11" s="77" customFormat="1" ht="15.75" x14ac:dyDescent="0.25">
      <c r="A37" s="104" t="s">
        <v>180</v>
      </c>
      <c r="B37" s="105">
        <v>-13219.106</v>
      </c>
      <c r="C37" s="105">
        <v>40124.401000000005</v>
      </c>
      <c r="D37" s="105">
        <v>2746.2049999999999</v>
      </c>
      <c r="E37" s="105">
        <v>6487.8940000000002</v>
      </c>
      <c r="F37" s="105">
        <v>115211.38499999999</v>
      </c>
      <c r="G37" s="91">
        <v>62461.085540000007</v>
      </c>
      <c r="H37" s="91">
        <v>43031.861879999997</v>
      </c>
      <c r="I37" s="91">
        <v>384.87799999999999</v>
      </c>
      <c r="J37" s="91">
        <v>60864.530999999988</v>
      </c>
      <c r="K37" s="91">
        <v>90227.83541</v>
      </c>
    </row>
    <row r="38" spans="1:11" s="77" customFormat="1" ht="15.75" x14ac:dyDescent="0.25">
      <c r="A38" s="104" t="s">
        <v>206</v>
      </c>
      <c r="B38" s="105">
        <v>7975.2121600209321</v>
      </c>
      <c r="C38" s="105">
        <v>13627.689150644901</v>
      </c>
      <c r="D38" s="105">
        <v>24081.055172060711</v>
      </c>
      <c r="E38" s="105">
        <v>17936.639195545198</v>
      </c>
      <c r="F38" s="105">
        <v>20118.91408020875</v>
      </c>
      <c r="G38" s="91">
        <v>20301.617297974717</v>
      </c>
      <c r="H38" s="91">
        <v>21980.412301818233</v>
      </c>
      <c r="I38" s="91">
        <v>3583.8937499999984</v>
      </c>
      <c r="J38" s="91">
        <v>10588.348000000004</v>
      </c>
      <c r="K38" s="91">
        <v>67699.549249999996</v>
      </c>
    </row>
    <row r="39" spans="1:11" s="77" customFormat="1" ht="15.75" x14ac:dyDescent="0.25">
      <c r="A39" s="104" t="s">
        <v>214</v>
      </c>
      <c r="B39" s="105">
        <v>485.79</v>
      </c>
      <c r="C39" s="105">
        <v>233.666</v>
      </c>
      <c r="D39" s="105">
        <v>535.09500000000003</v>
      </c>
      <c r="E39" s="105">
        <v>221.49299999999999</v>
      </c>
      <c r="F39" s="105">
        <v>239.19199999999998</v>
      </c>
      <c r="G39" s="91">
        <v>44.08</v>
      </c>
      <c r="H39" s="91">
        <v>11545.043000000001</v>
      </c>
      <c r="I39" s="91">
        <v>4183.5049999999992</v>
      </c>
      <c r="J39" s="91">
        <v>4823.1549999999997</v>
      </c>
      <c r="K39" s="91">
        <v>14741.021750000002</v>
      </c>
    </row>
    <row r="40" spans="1:11" s="77" customFormat="1" ht="15.75" x14ac:dyDescent="0.25">
      <c r="A40" s="85"/>
      <c r="B40" s="107"/>
      <c r="C40" s="107"/>
      <c r="D40" s="107"/>
      <c r="E40" s="107"/>
      <c r="F40" s="107"/>
      <c r="G40" s="89"/>
      <c r="H40" s="89"/>
      <c r="I40" s="89"/>
      <c r="J40" s="89"/>
      <c r="K40" s="89"/>
    </row>
    <row r="41" spans="1:11" s="77" customFormat="1" ht="15.75" x14ac:dyDescent="0.25">
      <c r="A41" s="109" t="s">
        <v>181</v>
      </c>
      <c r="B41" s="110">
        <v>98252.334389360592</v>
      </c>
      <c r="C41" s="110">
        <v>-7510.4163410342353</v>
      </c>
      <c r="D41" s="110">
        <v>107494.63154670582</v>
      </c>
      <c r="E41" s="110">
        <v>118926.82712222301</v>
      </c>
      <c r="F41" s="110">
        <v>187392.12864562063</v>
      </c>
      <c r="G41" s="110">
        <v>174725.64900014043</v>
      </c>
      <c r="H41" s="110">
        <v>459951.45475922356</v>
      </c>
      <c r="I41" s="110">
        <v>550448.27446776105</v>
      </c>
      <c r="J41" s="110">
        <v>135455.42635456339</v>
      </c>
      <c r="K41" s="110">
        <v>471642.29384255275</v>
      </c>
    </row>
    <row r="42" spans="1:11" s="77" customFormat="1" ht="15.75" x14ac:dyDescent="0.25">
      <c r="A42" s="104" t="s">
        <v>182</v>
      </c>
      <c r="B42" s="105">
        <v>4589.7849999999999</v>
      </c>
      <c r="C42" s="105">
        <v>-2868.4913199999996</v>
      </c>
      <c r="D42" s="105">
        <v>-1878.3869999999995</v>
      </c>
      <c r="E42" s="105">
        <v>-128.42099999999988</v>
      </c>
      <c r="F42" s="105">
        <v>559.73500000000001</v>
      </c>
      <c r="G42" s="91">
        <v>11689.596750000001</v>
      </c>
      <c r="H42" s="91">
        <v>6625.4930000000004</v>
      </c>
      <c r="I42" s="91">
        <v>143.92999999999989</v>
      </c>
      <c r="J42" s="91">
        <v>2781.4169999999995</v>
      </c>
      <c r="K42" s="91">
        <v>12099.218000000001</v>
      </c>
    </row>
    <row r="43" spans="1:11" s="77" customFormat="1" ht="15.75" x14ac:dyDescent="0.25">
      <c r="A43" s="104" t="s">
        <v>215</v>
      </c>
      <c r="B43" s="105">
        <v>290.29899999999998</v>
      </c>
      <c r="C43" s="105">
        <v>0.28500000000000003</v>
      </c>
      <c r="D43" s="105">
        <v>0.23199999999999998</v>
      </c>
      <c r="E43" s="105">
        <v>1418.9020000000003</v>
      </c>
      <c r="F43" s="105">
        <v>1013.462</v>
      </c>
      <c r="G43" s="91">
        <v>1830.462</v>
      </c>
      <c r="H43" s="91">
        <v>25.753999999999998</v>
      </c>
      <c r="I43" s="91">
        <v>28</v>
      </c>
      <c r="J43" s="91">
        <v>13.468</v>
      </c>
      <c r="K43" s="91">
        <v>1.2989999999999999</v>
      </c>
    </row>
    <row r="44" spans="1:11" s="77" customFormat="1" ht="15.75" x14ac:dyDescent="0.25">
      <c r="A44" s="104" t="s">
        <v>183</v>
      </c>
      <c r="B44" s="105">
        <v>-12256.550460000002</v>
      </c>
      <c r="C44" s="105">
        <v>-9013.6570600000014</v>
      </c>
      <c r="D44" s="105">
        <v>15849.608</v>
      </c>
      <c r="E44" s="105">
        <v>-4508.6743999999999</v>
      </c>
      <c r="F44" s="105">
        <v>-1689.2800000000002</v>
      </c>
      <c r="G44" s="91">
        <v>-4113.7999999999993</v>
      </c>
      <c r="H44" s="91">
        <v>-5696.1239999999998</v>
      </c>
      <c r="I44" s="91">
        <v>2497.8905000000009</v>
      </c>
      <c r="J44" s="91">
        <v>-16935.082000000002</v>
      </c>
      <c r="K44" s="91">
        <v>8836.7989999999991</v>
      </c>
    </row>
    <row r="45" spans="1:11" s="77" customFormat="1" ht="15.75" x14ac:dyDescent="0.25">
      <c r="A45" s="104" t="s">
        <v>184</v>
      </c>
      <c r="B45" s="105">
        <v>0</v>
      </c>
      <c r="C45" s="105">
        <v>2.9000000000000004</v>
      </c>
      <c r="D45" s="105">
        <v>14.478</v>
      </c>
      <c r="E45" s="105">
        <v>9.9989999999999988</v>
      </c>
      <c r="F45" s="105">
        <v>1401.5610000000001</v>
      </c>
      <c r="G45" s="91">
        <v>0</v>
      </c>
      <c r="H45" s="91">
        <v>79.308000000000007</v>
      </c>
      <c r="I45" s="91">
        <v>0</v>
      </c>
      <c r="J45" s="91">
        <v>5</v>
      </c>
      <c r="K45" s="91">
        <v>0.20399999999999999</v>
      </c>
    </row>
    <row r="46" spans="1:11" s="77" customFormat="1" ht="15.75" x14ac:dyDescent="0.25">
      <c r="A46" s="104" t="s">
        <v>216</v>
      </c>
      <c r="B46" s="105">
        <v>0</v>
      </c>
      <c r="C46" s="105">
        <v>1.1830000000000001</v>
      </c>
      <c r="D46" s="105">
        <v>0</v>
      </c>
      <c r="E46" s="105">
        <v>0</v>
      </c>
      <c r="F46" s="105">
        <v>0.4</v>
      </c>
      <c r="G46" s="91">
        <v>0</v>
      </c>
      <c r="H46" s="91">
        <v>0</v>
      </c>
      <c r="I46" s="91">
        <v>0</v>
      </c>
      <c r="J46" s="91">
        <v>0</v>
      </c>
      <c r="K46" s="91">
        <v>0</v>
      </c>
    </row>
    <row r="47" spans="1:11" s="77" customFormat="1" ht="15.75" x14ac:dyDescent="0.25">
      <c r="A47" s="104" t="s">
        <v>185</v>
      </c>
      <c r="B47" s="105">
        <v>50921.943881056242</v>
      </c>
      <c r="C47" s="105">
        <v>-16778.149272744969</v>
      </c>
      <c r="D47" s="105">
        <v>52441.681052573709</v>
      </c>
      <c r="E47" s="105">
        <v>49897.240930280896</v>
      </c>
      <c r="F47" s="105">
        <v>68423.441657768577</v>
      </c>
      <c r="G47" s="91">
        <v>63255.325139405322</v>
      </c>
      <c r="H47" s="91">
        <v>66490.373434514826</v>
      </c>
      <c r="I47" s="91">
        <v>102254.07820875582</v>
      </c>
      <c r="J47" s="91">
        <v>81327.999108837801</v>
      </c>
      <c r="K47" s="91">
        <v>171512.42353435524</v>
      </c>
    </row>
    <row r="48" spans="1:11" s="77" customFormat="1" ht="15.75" x14ac:dyDescent="0.25">
      <c r="A48" s="104" t="s">
        <v>217</v>
      </c>
      <c r="B48" s="105">
        <v>31500</v>
      </c>
      <c r="C48" s="105">
        <v>-11780</v>
      </c>
      <c r="D48" s="105">
        <v>-11205</v>
      </c>
      <c r="E48" s="105">
        <v>-6210.9999999999982</v>
      </c>
      <c r="F48" s="105">
        <v>-3999.9999999999991</v>
      </c>
      <c r="G48" s="91">
        <v>-31868</v>
      </c>
      <c r="H48" s="91">
        <v>-18066</v>
      </c>
      <c r="I48" s="91">
        <v>-26562</v>
      </c>
      <c r="J48" s="91">
        <v>-890.37800000000016</v>
      </c>
      <c r="K48" s="91">
        <v>0</v>
      </c>
    </row>
    <row r="49" spans="1:11" s="77" customFormat="1" ht="15.75" x14ac:dyDescent="0.25">
      <c r="A49" s="104" t="s">
        <v>186</v>
      </c>
      <c r="B49" s="105">
        <v>-2813.6119518499145</v>
      </c>
      <c r="C49" s="105">
        <v>1577.0130000000001</v>
      </c>
      <c r="D49" s="105">
        <v>-1653.32</v>
      </c>
      <c r="E49" s="105">
        <v>-1509.70436</v>
      </c>
      <c r="F49" s="105">
        <v>-944.38899999999978</v>
      </c>
      <c r="G49" s="91">
        <v>-24471.626</v>
      </c>
      <c r="H49" s="91">
        <v>19974.518030000007</v>
      </c>
      <c r="I49" s="91">
        <v>-15455.123</v>
      </c>
      <c r="J49" s="91">
        <v>-1663.8410000000003</v>
      </c>
      <c r="K49" s="91">
        <v>27902.206329999994</v>
      </c>
    </row>
    <row r="50" spans="1:11" s="77" customFormat="1" ht="15.75" x14ac:dyDescent="0.25">
      <c r="A50" s="104" t="s">
        <v>187</v>
      </c>
      <c r="B50" s="105">
        <v>-3566.9410000000021</v>
      </c>
      <c r="C50" s="105">
        <v>11478.189</v>
      </c>
      <c r="D50" s="105">
        <v>6885.0289999999995</v>
      </c>
      <c r="E50" s="105">
        <v>10516.998960000001</v>
      </c>
      <c r="F50" s="105">
        <v>48320.962000000007</v>
      </c>
      <c r="G50" s="91">
        <v>75955.838709999996</v>
      </c>
      <c r="H50" s="91">
        <v>293400.77799999999</v>
      </c>
      <c r="I50" s="91">
        <v>389884.14475000009</v>
      </c>
      <c r="J50" s="91">
        <v>42285.188999999998</v>
      </c>
      <c r="K50" s="91">
        <v>187492.89699999997</v>
      </c>
    </row>
    <row r="51" spans="1:11" s="77" customFormat="1" ht="15.75" x14ac:dyDescent="0.25">
      <c r="A51" s="104" t="s">
        <v>188</v>
      </c>
      <c r="B51" s="105">
        <v>6180.3360000000011</v>
      </c>
      <c r="C51" s="105">
        <v>4954.2979999999989</v>
      </c>
      <c r="D51" s="105">
        <v>14830.565999999997</v>
      </c>
      <c r="E51" s="105">
        <v>18706.919000000002</v>
      </c>
      <c r="F51" s="105">
        <v>1270.4815719999999</v>
      </c>
      <c r="G51" s="91">
        <v>25427.385000000002</v>
      </c>
      <c r="H51" s="91">
        <v>20611.172319999998</v>
      </c>
      <c r="I51" s="91">
        <v>34384.864000000001</v>
      </c>
      <c r="J51" s="91">
        <v>11152.1738</v>
      </c>
      <c r="K51" s="91">
        <v>31561.125</v>
      </c>
    </row>
    <row r="52" spans="1:11" s="77" customFormat="1" ht="15.75" x14ac:dyDescent="0.25">
      <c r="A52" s="104" t="s">
        <v>218</v>
      </c>
      <c r="B52" s="105">
        <v>-600</v>
      </c>
      <c r="C52" s="105">
        <v>-514.6</v>
      </c>
      <c r="D52" s="105">
        <v>-652.6</v>
      </c>
      <c r="E52" s="105">
        <v>0</v>
      </c>
      <c r="F52" s="105">
        <v>5.34</v>
      </c>
      <c r="G52" s="91">
        <v>3.96</v>
      </c>
      <c r="H52" s="91">
        <v>0</v>
      </c>
      <c r="I52" s="91">
        <v>0</v>
      </c>
      <c r="J52" s="91">
        <v>7.6</v>
      </c>
      <c r="K52" s="91">
        <v>28.5</v>
      </c>
    </row>
    <row r="53" spans="1:11" s="77" customFormat="1" ht="15.75" x14ac:dyDescent="0.25">
      <c r="A53" s="104" t="s">
        <v>219</v>
      </c>
      <c r="B53" s="105">
        <v>0</v>
      </c>
      <c r="C53" s="105">
        <v>0</v>
      </c>
      <c r="D53" s="105">
        <v>0</v>
      </c>
      <c r="E53" s="105">
        <v>0</v>
      </c>
      <c r="F53" s="105">
        <v>0</v>
      </c>
      <c r="G53" s="91">
        <v>0</v>
      </c>
      <c r="H53" s="91">
        <v>0</v>
      </c>
      <c r="I53" s="91">
        <v>0</v>
      </c>
      <c r="J53" s="91">
        <v>0</v>
      </c>
      <c r="K53" s="91">
        <v>0</v>
      </c>
    </row>
    <row r="54" spans="1:11" s="77" customFormat="1" ht="15.75" x14ac:dyDescent="0.25">
      <c r="A54" s="104" t="s">
        <v>189</v>
      </c>
      <c r="B54" s="105">
        <v>825.30396015426322</v>
      </c>
      <c r="C54" s="105">
        <v>10412.809311710738</v>
      </c>
      <c r="D54" s="105">
        <v>25124.194494132127</v>
      </c>
      <c r="E54" s="105">
        <v>27410.115991942115</v>
      </c>
      <c r="F54" s="105">
        <v>60673.351415852041</v>
      </c>
      <c r="G54" s="91">
        <v>27186.939400735086</v>
      </c>
      <c r="H54" s="91">
        <v>25207.781534708727</v>
      </c>
      <c r="I54" s="91">
        <v>43089.595509005172</v>
      </c>
      <c r="J54" s="91">
        <v>19279.81211572557</v>
      </c>
      <c r="K54" s="91">
        <v>12659.447938197576</v>
      </c>
    </row>
    <row r="55" spans="1:11" s="77" customFormat="1" ht="15.75" x14ac:dyDescent="0.25">
      <c r="A55" s="104" t="s">
        <v>220</v>
      </c>
      <c r="B55" s="105">
        <v>87.025960000000012</v>
      </c>
      <c r="C55" s="105">
        <v>0.3</v>
      </c>
      <c r="D55" s="105">
        <v>18.5</v>
      </c>
      <c r="E55" s="105">
        <v>1.04</v>
      </c>
      <c r="F55" s="105">
        <v>177.85</v>
      </c>
      <c r="G55" s="91">
        <v>0.4</v>
      </c>
      <c r="H55" s="91">
        <v>2.5</v>
      </c>
      <c r="I55" s="91">
        <v>0</v>
      </c>
      <c r="J55" s="91">
        <v>0</v>
      </c>
      <c r="K55" s="91">
        <v>0</v>
      </c>
    </row>
    <row r="56" spans="1:11" s="77" customFormat="1" ht="15.75" x14ac:dyDescent="0.25">
      <c r="A56" s="104" t="s">
        <v>190</v>
      </c>
      <c r="B56" s="105">
        <v>0</v>
      </c>
      <c r="C56" s="105">
        <v>0</v>
      </c>
      <c r="D56" s="105">
        <v>676.35699999999997</v>
      </c>
      <c r="E56" s="105">
        <v>60.4</v>
      </c>
      <c r="F56" s="105">
        <v>1035.6550000000002</v>
      </c>
      <c r="G56" s="91">
        <v>0</v>
      </c>
      <c r="H56" s="91">
        <v>0</v>
      </c>
      <c r="I56" s="91">
        <v>0.2</v>
      </c>
      <c r="J56" s="91">
        <v>0</v>
      </c>
      <c r="K56" s="91">
        <v>1.1000000000000001</v>
      </c>
    </row>
    <row r="57" spans="1:11" s="77" customFormat="1" ht="15.75" x14ac:dyDescent="0.25">
      <c r="A57" s="104" t="s">
        <v>191</v>
      </c>
      <c r="B57" s="105">
        <v>-1563.3040000000001</v>
      </c>
      <c r="C57" s="105">
        <v>-1349.9810000000002</v>
      </c>
      <c r="D57" s="105">
        <v>-1498.8270000000002</v>
      </c>
      <c r="E57" s="105">
        <v>3361.7509999999997</v>
      </c>
      <c r="F57" s="105">
        <v>-2854.9459999999999</v>
      </c>
      <c r="G57" s="91">
        <v>444.053</v>
      </c>
      <c r="H57" s="91">
        <v>28680</v>
      </c>
      <c r="I57" s="91">
        <v>1125</v>
      </c>
      <c r="J57" s="91">
        <v>-499.43299999999999</v>
      </c>
      <c r="K57" s="91">
        <v>2610</v>
      </c>
    </row>
    <row r="58" spans="1:11" s="77" customFormat="1" ht="15.75" x14ac:dyDescent="0.25">
      <c r="A58" s="104" t="s">
        <v>192</v>
      </c>
      <c r="B58" s="105">
        <v>24239.194000000003</v>
      </c>
      <c r="C58" s="105">
        <v>6316.1059999999989</v>
      </c>
      <c r="D58" s="105">
        <v>7995.3430000000008</v>
      </c>
      <c r="E58" s="105">
        <v>17736.936999999998</v>
      </c>
      <c r="F58" s="105">
        <v>8684.3679999999968</v>
      </c>
      <c r="G58" s="91">
        <v>28403.875</v>
      </c>
      <c r="H58" s="91">
        <v>18707.828999999998</v>
      </c>
      <c r="I58" s="91">
        <v>18525.343999999994</v>
      </c>
      <c r="J58" s="91">
        <v>-2392.2995100000003</v>
      </c>
      <c r="K58" s="91">
        <v>13375.966540000001</v>
      </c>
    </row>
    <row r="59" spans="1:11" s="77" customFormat="1" ht="15.75" x14ac:dyDescent="0.25">
      <c r="A59" s="104" t="s">
        <v>214</v>
      </c>
      <c r="B59" s="105">
        <v>418.85399999999998</v>
      </c>
      <c r="C59" s="105">
        <v>51.379000000000005</v>
      </c>
      <c r="D59" s="105">
        <v>546.77700000000004</v>
      </c>
      <c r="E59" s="105">
        <v>2164.3230000000003</v>
      </c>
      <c r="F59" s="105">
        <v>5314.1360000000004</v>
      </c>
      <c r="G59" s="91">
        <v>981.24</v>
      </c>
      <c r="H59" s="91">
        <v>3908.0714400000002</v>
      </c>
      <c r="I59" s="91">
        <v>532.35050000000001</v>
      </c>
      <c r="J59" s="91">
        <v>983.80084000000011</v>
      </c>
      <c r="K59" s="91">
        <v>3561.1075000000001</v>
      </c>
    </row>
    <row r="60" spans="1:11" s="77" customFormat="1" ht="15.75" x14ac:dyDescent="0.25">
      <c r="A60" s="85"/>
      <c r="B60" s="107"/>
      <c r="C60" s="107"/>
      <c r="D60" s="107"/>
      <c r="E60" s="107"/>
      <c r="F60" s="107"/>
      <c r="G60" s="89"/>
      <c r="H60" s="89"/>
      <c r="I60" s="89"/>
      <c r="J60" s="89"/>
      <c r="K60" s="89"/>
    </row>
    <row r="61" spans="1:11" s="77" customFormat="1" ht="15.75" x14ac:dyDescent="0.25">
      <c r="A61" s="109" t="s">
        <v>193</v>
      </c>
      <c r="B61" s="110">
        <v>69920.676478178386</v>
      </c>
      <c r="C61" s="110">
        <v>45297.750207140147</v>
      </c>
      <c r="D61" s="110">
        <v>81046.262934408835</v>
      </c>
      <c r="E61" s="110">
        <v>87035.086995801437</v>
      </c>
      <c r="F61" s="110">
        <v>97712.737067583483</v>
      </c>
      <c r="G61" s="110">
        <v>84049.456850196075</v>
      </c>
      <c r="H61" s="110">
        <v>123048.24732429825</v>
      </c>
      <c r="I61" s="110">
        <v>79336.532340550781</v>
      </c>
      <c r="J61" s="110">
        <v>103433.17171170277</v>
      </c>
      <c r="K61" s="110">
        <v>68281.586463628482</v>
      </c>
    </row>
    <row r="62" spans="1:11" s="77" customFormat="1" ht="15.75" x14ac:dyDescent="0.25">
      <c r="A62" s="104" t="s">
        <v>194</v>
      </c>
      <c r="B62" s="105">
        <v>56296.878217452424</v>
      </c>
      <c r="C62" s="105">
        <v>44959.795801716144</v>
      </c>
      <c r="D62" s="105">
        <v>82128.40236440883</v>
      </c>
      <c r="E62" s="105">
        <v>85867.050395801431</v>
      </c>
      <c r="F62" s="105">
        <v>94326.453067583469</v>
      </c>
      <c r="G62" s="91">
        <v>79588.115850196089</v>
      </c>
      <c r="H62" s="91">
        <v>113877.21857429825</v>
      </c>
      <c r="I62" s="91">
        <v>58721.315608007404</v>
      </c>
      <c r="J62" s="91">
        <v>91773.268517639168</v>
      </c>
      <c r="K62" s="91">
        <v>61434.721703628486</v>
      </c>
    </row>
    <row r="63" spans="1:11" s="77" customFormat="1" ht="15.75" x14ac:dyDescent="0.25">
      <c r="A63" s="104" t="s">
        <v>221</v>
      </c>
      <c r="B63" s="105">
        <v>4671.8499999999995</v>
      </c>
      <c r="C63" s="105">
        <v>0</v>
      </c>
      <c r="D63" s="105">
        <v>0</v>
      </c>
      <c r="E63" s="105">
        <v>0</v>
      </c>
      <c r="F63" s="105">
        <v>0</v>
      </c>
      <c r="G63" s="91">
        <v>0</v>
      </c>
      <c r="H63" s="91">
        <v>0</v>
      </c>
      <c r="I63" s="91">
        <v>0</v>
      </c>
      <c r="J63" s="91">
        <v>0</v>
      </c>
      <c r="K63" s="91">
        <v>0</v>
      </c>
    </row>
    <row r="64" spans="1:11" s="77" customFormat="1" ht="15.75" x14ac:dyDescent="0.25">
      <c r="A64" s="104" t="s">
        <v>195</v>
      </c>
      <c r="B64" s="105">
        <v>518.09386072598579</v>
      </c>
      <c r="C64" s="105">
        <v>381.40640542399768</v>
      </c>
      <c r="D64" s="105">
        <v>87.739000000000004</v>
      </c>
      <c r="E64" s="105">
        <v>67.626000000000005</v>
      </c>
      <c r="F64" s="105">
        <v>808.58000000000015</v>
      </c>
      <c r="G64" s="91">
        <v>794.44299999999987</v>
      </c>
      <c r="H64" s="91">
        <v>22.459000000000003</v>
      </c>
      <c r="I64" s="91">
        <v>0.64</v>
      </c>
      <c r="J64" s="91">
        <v>3071.5340000000001</v>
      </c>
      <c r="K64" s="91">
        <v>224.03020000000001</v>
      </c>
    </row>
    <row r="65" spans="1:11" s="77" customFormat="1" ht="15.75" x14ac:dyDescent="0.25">
      <c r="A65" s="104" t="s">
        <v>222</v>
      </c>
      <c r="B65" s="105">
        <v>12750</v>
      </c>
      <c r="C65" s="105">
        <v>0</v>
      </c>
      <c r="D65" s="105">
        <v>0.36000000000000004</v>
      </c>
      <c r="E65" s="105">
        <v>0</v>
      </c>
      <c r="F65" s="105">
        <v>0</v>
      </c>
      <c r="G65" s="91">
        <v>0</v>
      </c>
      <c r="H65" s="91">
        <v>0</v>
      </c>
      <c r="I65" s="91">
        <v>0</v>
      </c>
      <c r="J65" s="91">
        <v>25</v>
      </c>
      <c r="K65" s="91">
        <v>0</v>
      </c>
    </row>
    <row r="66" spans="1:11" s="77" customFormat="1" ht="15.75" x14ac:dyDescent="0.25">
      <c r="A66" s="104" t="s">
        <v>198</v>
      </c>
      <c r="B66" s="105">
        <v>-76.36099999999999</v>
      </c>
      <c r="C66" s="105">
        <v>479.702</v>
      </c>
      <c r="D66" s="105">
        <v>-59.163000000000004</v>
      </c>
      <c r="E66" s="105">
        <v>44.180999999999997</v>
      </c>
      <c r="F66" s="105">
        <v>1.875</v>
      </c>
      <c r="G66" s="91">
        <v>209.7</v>
      </c>
      <c r="H66" s="91">
        <v>96.622000000000014</v>
      </c>
      <c r="I66" s="91">
        <v>13.285</v>
      </c>
      <c r="J66" s="91">
        <v>68.489999999999995</v>
      </c>
      <c r="K66" s="91">
        <v>125.855</v>
      </c>
    </row>
    <row r="67" spans="1:11" s="77" customFormat="1" ht="15.75" x14ac:dyDescent="0.25">
      <c r="A67" s="104" t="s">
        <v>196</v>
      </c>
      <c r="B67" s="105">
        <v>68.400400000000005</v>
      </c>
      <c r="C67" s="105">
        <v>58.218000000000004</v>
      </c>
      <c r="D67" s="105">
        <v>200.29599999999999</v>
      </c>
      <c r="E67" s="105">
        <v>300.00060000000002</v>
      </c>
      <c r="F67" s="105">
        <v>300</v>
      </c>
      <c r="G67" s="91">
        <v>78.299000000000007</v>
      </c>
      <c r="H67" s="91">
        <v>444.22399999999999</v>
      </c>
      <c r="I67" s="91">
        <v>8000</v>
      </c>
      <c r="J67" s="91">
        <v>-7995.7430000000004</v>
      </c>
      <c r="K67" s="91">
        <v>0.27200000000000002</v>
      </c>
    </row>
    <row r="68" spans="1:11" s="77" customFormat="1" ht="15.75" x14ac:dyDescent="0.25">
      <c r="A68" s="104" t="s">
        <v>223</v>
      </c>
      <c r="B68" s="105">
        <v>63.343000000000004</v>
      </c>
      <c r="C68" s="105">
        <v>11.013</v>
      </c>
      <c r="D68" s="105">
        <v>265.48399999999998</v>
      </c>
      <c r="E68" s="105">
        <v>79.603999999999999</v>
      </c>
      <c r="F68" s="105">
        <v>10.571999999999999</v>
      </c>
      <c r="G68" s="91">
        <v>61.294000000000004</v>
      </c>
      <c r="H68" s="91">
        <v>305.02499999999998</v>
      </c>
      <c r="I68" s="91">
        <v>117.04999999999998</v>
      </c>
      <c r="J68" s="91">
        <v>191.179</v>
      </c>
      <c r="K68" s="91">
        <v>275.096</v>
      </c>
    </row>
    <row r="69" spans="1:11" s="77" customFormat="1" ht="15.75" x14ac:dyDescent="0.25">
      <c r="A69" s="104" t="s">
        <v>224</v>
      </c>
      <c r="B69" s="105">
        <v>-4897</v>
      </c>
      <c r="C69" s="105">
        <v>-1103.7190000000001</v>
      </c>
      <c r="D69" s="105">
        <v>-1802.2864299999997</v>
      </c>
      <c r="E69" s="105">
        <v>49.721000000000004</v>
      </c>
      <c r="F69" s="105">
        <v>2188.9670000000001</v>
      </c>
      <c r="G69" s="91">
        <v>2968.652</v>
      </c>
      <c r="H69" s="91">
        <v>-369.06699999999995</v>
      </c>
      <c r="I69" s="91">
        <v>11761.209732543368</v>
      </c>
      <c r="J69" s="91">
        <v>3446.5761940635989</v>
      </c>
      <c r="K69" s="91">
        <v>2641.9205600000005</v>
      </c>
    </row>
    <row r="70" spans="1:11" s="77" customFormat="1" ht="15.75" x14ac:dyDescent="0.25">
      <c r="A70" s="104" t="s">
        <v>197</v>
      </c>
      <c r="B70" s="105">
        <v>252</v>
      </c>
      <c r="C70" s="105">
        <v>-294</v>
      </c>
      <c r="D70" s="105">
        <v>-426</v>
      </c>
      <c r="E70" s="105">
        <v>-663.20799999999997</v>
      </c>
      <c r="F70" s="105">
        <v>-52.9</v>
      </c>
      <c r="G70" s="91">
        <v>0</v>
      </c>
      <c r="H70" s="91">
        <v>0</v>
      </c>
      <c r="I70" s="91">
        <v>1.2000000000000002</v>
      </c>
      <c r="J70" s="91">
        <v>0</v>
      </c>
      <c r="K70" s="91">
        <v>0</v>
      </c>
    </row>
    <row r="71" spans="1:11" s="77" customFormat="1" ht="15.75" x14ac:dyDescent="0.25">
      <c r="A71" s="104" t="s">
        <v>214</v>
      </c>
      <c r="B71" s="105">
        <v>273.47199999999998</v>
      </c>
      <c r="C71" s="105">
        <v>805.33399999999995</v>
      </c>
      <c r="D71" s="105">
        <v>651.43100000000004</v>
      </c>
      <c r="E71" s="105">
        <v>1290.1120000000003</v>
      </c>
      <c r="F71" s="105">
        <v>129.19</v>
      </c>
      <c r="G71" s="91">
        <v>348.95299999999997</v>
      </c>
      <c r="H71" s="91">
        <v>8671.7657499999987</v>
      </c>
      <c r="I71" s="91">
        <v>721.83199999999999</v>
      </c>
      <c r="J71" s="91">
        <v>12852.866999999998</v>
      </c>
      <c r="K71" s="91">
        <v>3579.6909999999998</v>
      </c>
    </row>
    <row r="72" spans="1:11" s="77" customFormat="1" ht="15.75" x14ac:dyDescent="0.25">
      <c r="A72" s="81"/>
      <c r="B72" s="107"/>
      <c r="C72" s="107"/>
      <c r="D72" s="107"/>
      <c r="E72" s="107"/>
      <c r="F72" s="107"/>
      <c r="G72" s="89"/>
      <c r="H72" s="89"/>
      <c r="I72" s="89"/>
      <c r="J72" s="89"/>
      <c r="K72" s="89"/>
    </row>
    <row r="73" spans="1:11" s="77" customFormat="1" ht="15.75" x14ac:dyDescent="0.25">
      <c r="A73" s="109" t="s">
        <v>239</v>
      </c>
      <c r="B73" s="110">
        <v>1360.1800000000003</v>
      </c>
      <c r="C73" s="110">
        <v>1201.8990000000001</v>
      </c>
      <c r="D73" s="110">
        <v>100.77500000000001</v>
      </c>
      <c r="E73" s="110">
        <v>32.872</v>
      </c>
      <c r="F73" s="110">
        <v>1055</v>
      </c>
      <c r="G73" s="110">
        <v>0.64</v>
      </c>
      <c r="H73" s="110">
        <v>1.4</v>
      </c>
      <c r="I73" s="110">
        <v>-8079</v>
      </c>
      <c r="J73" s="110">
        <v>6101.6090000000004</v>
      </c>
      <c r="K73" s="110">
        <v>-8137.99</v>
      </c>
    </row>
    <row r="74" spans="1:11" s="77" customFormat="1" ht="15.75" x14ac:dyDescent="0.25">
      <c r="A74" s="104" t="s">
        <v>225</v>
      </c>
      <c r="B74" s="105">
        <v>0</v>
      </c>
      <c r="C74" s="105">
        <v>0</v>
      </c>
      <c r="D74" s="105">
        <v>0</v>
      </c>
      <c r="E74" s="105">
        <v>0</v>
      </c>
      <c r="F74" s="105">
        <v>0</v>
      </c>
      <c r="G74" s="91">
        <v>0</v>
      </c>
      <c r="H74" s="91">
        <v>0</v>
      </c>
      <c r="I74" s="91">
        <v>0</v>
      </c>
      <c r="J74" s="91">
        <v>0</v>
      </c>
      <c r="K74" s="91">
        <v>0</v>
      </c>
    </row>
    <row r="75" spans="1:11" s="77" customFormat="1" ht="15.75" x14ac:dyDescent="0.25">
      <c r="A75" s="104" t="s">
        <v>226</v>
      </c>
      <c r="B75" s="105">
        <v>0</v>
      </c>
      <c r="C75" s="105">
        <v>0.79900000000000004</v>
      </c>
      <c r="D75" s="105">
        <v>0</v>
      </c>
      <c r="E75" s="105">
        <v>0</v>
      </c>
      <c r="F75" s="105">
        <v>0</v>
      </c>
      <c r="G75" s="91">
        <v>0</v>
      </c>
      <c r="H75" s="91">
        <v>0</v>
      </c>
      <c r="I75" s="91">
        <v>0</v>
      </c>
      <c r="J75" s="91">
        <v>0</v>
      </c>
      <c r="K75" s="91">
        <v>0</v>
      </c>
    </row>
    <row r="76" spans="1:11" s="77" customFormat="1" ht="15.75" x14ac:dyDescent="0.25">
      <c r="A76" s="104" t="s">
        <v>227</v>
      </c>
      <c r="B76" s="105">
        <v>445</v>
      </c>
      <c r="C76" s="105">
        <v>0</v>
      </c>
      <c r="D76" s="105">
        <v>0</v>
      </c>
      <c r="E76" s="105">
        <v>0</v>
      </c>
      <c r="F76" s="105">
        <v>705</v>
      </c>
      <c r="G76" s="91">
        <v>0</v>
      </c>
      <c r="H76" s="91">
        <v>0</v>
      </c>
      <c r="I76" s="91">
        <v>-8080</v>
      </c>
      <c r="J76" s="91">
        <v>0</v>
      </c>
      <c r="K76" s="91">
        <v>-8157</v>
      </c>
    </row>
    <row r="77" spans="1:11" s="77" customFormat="1" ht="15.75" x14ac:dyDescent="0.25">
      <c r="A77" s="104" t="s">
        <v>214</v>
      </c>
      <c r="B77" s="105">
        <v>915.18000000000018</v>
      </c>
      <c r="C77" s="105">
        <v>1201.1000000000001</v>
      </c>
      <c r="D77" s="105">
        <v>100.77500000000001</v>
      </c>
      <c r="E77" s="105">
        <v>32.872</v>
      </c>
      <c r="F77" s="105">
        <v>350</v>
      </c>
      <c r="G77" s="91">
        <v>0.64</v>
      </c>
      <c r="H77" s="91">
        <v>1.4</v>
      </c>
      <c r="I77" s="91">
        <v>1</v>
      </c>
      <c r="J77" s="91">
        <v>6101.6090000000004</v>
      </c>
      <c r="K77" s="91">
        <v>19.009999999999998</v>
      </c>
    </row>
    <row r="78" spans="1:11" s="77" customFormat="1" ht="15.75" x14ac:dyDescent="0.25">
      <c r="A78" s="81"/>
      <c r="B78" s="107"/>
      <c r="C78" s="107"/>
      <c r="D78" s="107"/>
      <c r="E78" s="107"/>
      <c r="F78" s="107"/>
      <c r="G78" s="89"/>
      <c r="H78" s="89"/>
      <c r="I78" s="89"/>
      <c r="J78" s="89"/>
      <c r="K78" s="89"/>
    </row>
    <row r="79" spans="1:11" s="77" customFormat="1" ht="15.75" x14ac:dyDescent="0.25">
      <c r="A79" s="109" t="s">
        <v>199</v>
      </c>
      <c r="B79" s="110">
        <v>-179.27899999999997</v>
      </c>
      <c r="C79" s="110">
        <v>118.17599999999999</v>
      </c>
      <c r="D79" s="110">
        <v>7188.0003200000001</v>
      </c>
      <c r="E79" s="110">
        <v>8376.2774800000007</v>
      </c>
      <c r="F79" s="110">
        <v>-4300</v>
      </c>
      <c r="G79" s="110">
        <v>25963.98028</v>
      </c>
      <c r="H79" s="110">
        <v>33654.496239999993</v>
      </c>
      <c r="I79" s="110">
        <v>3656.3050000000003</v>
      </c>
      <c r="J79" s="110">
        <v>104980.38862</v>
      </c>
      <c r="K79" s="110">
        <v>1058.8284800000001</v>
      </c>
    </row>
    <row r="80" spans="1:11" s="77" customFormat="1" ht="15.75" x14ac:dyDescent="0.25">
      <c r="A80" s="104" t="s">
        <v>200</v>
      </c>
      <c r="B80" s="105">
        <v>-199.24299999999999</v>
      </c>
      <c r="C80" s="105">
        <v>75.324999999999989</v>
      </c>
      <c r="D80" s="105">
        <v>6502.4989999999998</v>
      </c>
      <c r="E80" s="105">
        <v>2758.873</v>
      </c>
      <c r="F80" s="105">
        <v>-4300</v>
      </c>
      <c r="G80" s="91">
        <v>-4601.2479999999996</v>
      </c>
      <c r="H80" s="91">
        <v>101.833</v>
      </c>
      <c r="I80" s="91">
        <v>1.2</v>
      </c>
      <c r="J80" s="91">
        <v>1082.3979999999999</v>
      </c>
      <c r="K80" s="91">
        <v>-265.16699999999997</v>
      </c>
    </row>
    <row r="81" spans="1:11" s="77" customFormat="1" ht="15.75" x14ac:dyDescent="0.25">
      <c r="A81" s="104" t="s">
        <v>262</v>
      </c>
      <c r="B81" s="105">
        <v>19.920000000000002</v>
      </c>
      <c r="C81" s="105">
        <v>42.850999999999999</v>
      </c>
      <c r="D81" s="105">
        <v>685.50132000000008</v>
      </c>
      <c r="E81" s="105">
        <v>5617.4044800000001</v>
      </c>
      <c r="F81" s="105">
        <v>0</v>
      </c>
      <c r="G81" s="91">
        <v>30565.228279999999</v>
      </c>
      <c r="H81" s="91">
        <v>33552.663239999994</v>
      </c>
      <c r="I81" s="91">
        <v>3655.1050000000005</v>
      </c>
      <c r="J81" s="91">
        <v>103897.99062</v>
      </c>
      <c r="K81" s="91">
        <v>1323.99548</v>
      </c>
    </row>
    <row r="82" spans="1:11" s="77" customFormat="1" ht="15.75" x14ac:dyDescent="0.25">
      <c r="A82" s="104" t="s">
        <v>228</v>
      </c>
      <c r="B82" s="105">
        <v>4.3999999999999997E-2</v>
      </c>
      <c r="C82" s="105">
        <v>0</v>
      </c>
      <c r="D82" s="105">
        <v>0</v>
      </c>
      <c r="E82" s="105">
        <v>0</v>
      </c>
      <c r="F82" s="105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</row>
    <row r="83" spans="1:11" s="77" customFormat="1" ht="15.75" x14ac:dyDescent="0.25">
      <c r="A83" s="81"/>
      <c r="B83" s="107"/>
      <c r="C83" s="107"/>
      <c r="D83" s="107"/>
      <c r="E83" s="107"/>
      <c r="F83" s="107"/>
      <c r="G83" s="89"/>
      <c r="H83" s="89"/>
      <c r="I83" s="89"/>
      <c r="J83" s="89"/>
      <c r="K83" s="89"/>
    </row>
    <row r="84" spans="1:11" s="77" customFormat="1" ht="15.75" x14ac:dyDescent="0.25">
      <c r="A84" s="109" t="s">
        <v>240</v>
      </c>
      <c r="B84" s="110">
        <v>441.77199999999999</v>
      </c>
      <c r="C84" s="110">
        <v>17.286999999999999</v>
      </c>
      <c r="D84" s="110">
        <v>41.312999999999995</v>
      </c>
      <c r="E84" s="110">
        <v>24326.909999999996</v>
      </c>
      <c r="F84" s="110">
        <v>29254.105000000007</v>
      </c>
      <c r="G84" s="88">
        <v>47351.142999999996</v>
      </c>
      <c r="H84" s="88">
        <v>3702.3993500000029</v>
      </c>
      <c r="I84" s="88">
        <v>-37327.211999999992</v>
      </c>
      <c r="J84" s="88">
        <v>23598.165500000003</v>
      </c>
      <c r="K84" s="88">
        <v>-5323.4514899999958</v>
      </c>
    </row>
    <row r="85" spans="1:11" s="7" customFormat="1" ht="16.5" thickBot="1" x14ac:dyDescent="0.3">
      <c r="A85" s="139"/>
      <c r="B85" s="140"/>
      <c r="C85" s="140"/>
      <c r="D85" s="140"/>
      <c r="E85" s="140"/>
      <c r="F85" s="140"/>
      <c r="G85" s="140"/>
      <c r="H85" s="140"/>
      <c r="I85" s="140"/>
      <c r="J85" s="140"/>
      <c r="K85" s="140"/>
    </row>
    <row r="86" spans="1:11" s="7" customFormat="1" ht="15.75" x14ac:dyDescent="0.25">
      <c r="A86" s="141"/>
      <c r="B86" s="142"/>
      <c r="C86" s="43"/>
      <c r="D86" s="43"/>
      <c r="E86" s="43"/>
      <c r="F86" s="43"/>
      <c r="G86" s="43"/>
    </row>
    <row r="87" spans="1:11" s="77" customFormat="1" ht="15.75" x14ac:dyDescent="0.25">
      <c r="A87" s="80" t="s">
        <v>275</v>
      </c>
    </row>
    <row r="88" spans="1:11" s="77" customFormat="1" ht="15.75" x14ac:dyDescent="0.25">
      <c r="A88" s="80"/>
    </row>
    <row r="89" spans="1:11" s="77" customFormat="1" ht="30.75" customHeight="1" x14ac:dyDescent="0.25">
      <c r="A89" s="253" t="s">
        <v>267</v>
      </c>
      <c r="B89" s="253"/>
      <c r="C89" s="253"/>
      <c r="D89" s="253"/>
      <c r="E89" s="253"/>
      <c r="F89" s="253"/>
      <c r="G89" s="253"/>
      <c r="H89" s="253"/>
      <c r="I89" s="253"/>
      <c r="J89" s="253"/>
      <c r="K89" s="253"/>
    </row>
    <row r="90" spans="1:11" s="77" customFormat="1" ht="15.75" x14ac:dyDescent="0.25">
      <c r="A90" s="81"/>
    </row>
    <row r="91" spans="1:11" s="77" customFormat="1" ht="15.75" x14ac:dyDescent="0.25">
      <c r="A91" s="81"/>
    </row>
    <row r="92" spans="1:11" s="77" customFormat="1" ht="15.75" x14ac:dyDescent="0.25">
      <c r="A92" s="81"/>
    </row>
    <row r="93" spans="1:11" s="77" customFormat="1" ht="15.75" x14ac:dyDescent="0.25">
      <c r="A93" s="81"/>
    </row>
    <row r="94" spans="1:11" s="77" customFormat="1" ht="15.75" x14ac:dyDescent="0.25">
      <c r="A94" s="81"/>
    </row>
    <row r="95" spans="1:11" s="77" customFormat="1" ht="15.75" x14ac:dyDescent="0.25">
      <c r="A95" s="81"/>
    </row>
    <row r="96" spans="1:11" s="77" customFormat="1" ht="15.75" x14ac:dyDescent="0.25">
      <c r="A96" s="81"/>
    </row>
    <row r="97" spans="1:1" s="77" customFormat="1" ht="15.75" x14ac:dyDescent="0.25">
      <c r="A97" s="81"/>
    </row>
  </sheetData>
  <mergeCells count="1">
    <mergeCell ref="A89:K89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60"/>
  <sheetViews>
    <sheetView showGridLines="0" zoomScale="75" zoomScaleNormal="75" workbookViewId="0">
      <selection activeCell="A7" sqref="A7:A11"/>
    </sheetView>
  </sheetViews>
  <sheetFormatPr baseColWidth="10" defaultColWidth="10.85546875" defaultRowHeight="12.75" x14ac:dyDescent="0.2"/>
  <cols>
    <col min="1" max="1" width="11.85546875" style="4" customWidth="1"/>
    <col min="2" max="2" width="12.5703125" style="4" customWidth="1"/>
    <col min="3" max="3" width="13" style="4" customWidth="1"/>
    <col min="4" max="4" width="12.85546875" style="4" customWidth="1"/>
    <col min="5" max="5" width="11.7109375" style="4" customWidth="1"/>
    <col min="6" max="6" width="15.28515625" style="4" customWidth="1"/>
    <col min="7" max="7" width="15.42578125" style="4" customWidth="1"/>
    <col min="8" max="8" width="15.85546875" style="4" customWidth="1"/>
    <col min="9" max="9" width="12.7109375" style="4" customWidth="1"/>
    <col min="10" max="10" width="14.7109375" style="4" customWidth="1"/>
    <col min="11" max="11" width="15.5703125" style="4" customWidth="1"/>
    <col min="12" max="12" width="12.7109375" style="4" customWidth="1"/>
    <col min="13" max="13" width="12.42578125" style="4" customWidth="1"/>
    <col min="14" max="14" width="13.42578125" style="4" customWidth="1"/>
    <col min="15" max="15" width="15.28515625" style="4" customWidth="1"/>
    <col min="16" max="16" width="15.85546875" style="4" customWidth="1"/>
    <col min="17" max="17" width="13.42578125" style="4" customWidth="1"/>
    <col min="18" max="18" width="12.5703125" style="4" customWidth="1"/>
    <col min="19" max="19" width="11.7109375" style="4" customWidth="1"/>
    <col min="20" max="20" width="13.42578125" style="4" customWidth="1"/>
    <col min="21" max="21" width="12.7109375" style="4" customWidth="1"/>
    <col min="22" max="22" width="2.5703125" style="4" customWidth="1"/>
    <col min="23" max="23" width="11.5703125" style="4" bestFit="1" customWidth="1"/>
    <col min="24" max="42" width="10.85546875" style="11"/>
    <col min="43" max="16384" width="10.85546875" style="4"/>
  </cols>
  <sheetData>
    <row r="1" spans="1:42" ht="15" customHeight="1" x14ac:dyDescent="0.25">
      <c r="A1" s="25"/>
      <c r="B1" s="286"/>
      <c r="C1" s="286"/>
      <c r="D1" s="286"/>
      <c r="E1" s="286"/>
      <c r="F1" s="3"/>
      <c r="G1" s="3"/>
      <c r="H1" s="3"/>
      <c r="M1" s="111"/>
      <c r="N1" s="111"/>
      <c r="O1" s="1"/>
      <c r="P1" s="1"/>
      <c r="Q1" s="1"/>
      <c r="R1" s="1"/>
      <c r="S1" s="1"/>
      <c r="T1" s="1"/>
    </row>
    <row r="2" spans="1:42" ht="15" customHeight="1" x14ac:dyDescent="0.25">
      <c r="B2" s="286"/>
      <c r="C2" s="286"/>
      <c r="D2" s="286"/>
      <c r="E2" s="286"/>
      <c r="F2" s="3"/>
      <c r="G2" s="3"/>
      <c r="H2" s="3"/>
      <c r="M2" s="111"/>
      <c r="N2" s="111"/>
      <c r="O2" s="1"/>
      <c r="P2" s="1"/>
      <c r="Q2" s="1"/>
      <c r="R2" s="1"/>
      <c r="S2" s="1"/>
      <c r="T2" s="1"/>
    </row>
    <row r="3" spans="1:42" ht="15" customHeight="1" x14ac:dyDescent="0.25">
      <c r="A3" s="287"/>
      <c r="B3" s="287"/>
      <c r="C3" s="287"/>
      <c r="D3" s="287"/>
      <c r="E3" s="287"/>
      <c r="F3" s="3"/>
      <c r="G3" s="3"/>
      <c r="H3" s="3"/>
      <c r="N3" s="111"/>
      <c r="O3" s="1"/>
      <c r="P3" s="1"/>
      <c r="Q3" s="1"/>
      <c r="R3" s="254"/>
      <c r="S3" s="255"/>
      <c r="T3" s="255"/>
      <c r="U3" s="255"/>
      <c r="V3" s="255"/>
    </row>
    <row r="4" spans="1:42" ht="15" customHeight="1" x14ac:dyDescent="0.25">
      <c r="A4" s="287"/>
      <c r="B4" s="287"/>
      <c r="C4" s="287"/>
      <c r="D4" s="287"/>
      <c r="E4" s="287"/>
      <c r="F4" s="3"/>
      <c r="G4" s="3"/>
      <c r="H4" s="3"/>
      <c r="N4" s="111"/>
      <c r="O4" s="1"/>
      <c r="P4" s="1"/>
      <c r="Q4" s="1"/>
      <c r="R4" s="263"/>
      <c r="S4" s="263"/>
      <c r="T4" s="263"/>
      <c r="U4" s="263"/>
      <c r="V4" s="263"/>
    </row>
    <row r="5" spans="1:42" ht="39" customHeight="1" x14ac:dyDescent="0.25">
      <c r="A5" s="112"/>
      <c r="B5" s="287"/>
      <c r="C5" s="287"/>
      <c r="D5" s="287"/>
      <c r="E5" s="287"/>
      <c r="F5" s="3"/>
      <c r="G5" s="3"/>
      <c r="H5" s="3"/>
      <c r="M5" s="1"/>
      <c r="N5" s="1"/>
      <c r="O5" s="1"/>
      <c r="P5" s="1"/>
      <c r="Q5" s="1"/>
      <c r="R5" s="1"/>
      <c r="S5" s="1"/>
      <c r="T5" s="1"/>
    </row>
    <row r="6" spans="1:42" ht="15" customHeight="1" x14ac:dyDescent="0.25">
      <c r="A6" s="3"/>
      <c r="B6" s="3"/>
      <c r="C6" s="3"/>
      <c r="D6" s="3"/>
      <c r="E6" s="3"/>
      <c r="F6" s="3"/>
      <c r="G6" s="3"/>
      <c r="H6" s="3"/>
      <c r="M6" s="35"/>
      <c r="N6" s="35"/>
      <c r="O6" s="35"/>
      <c r="P6" s="35"/>
      <c r="Q6" s="35"/>
      <c r="R6" s="35"/>
      <c r="S6" s="35"/>
      <c r="T6" s="35"/>
      <c r="U6" s="5"/>
      <c r="V6" s="5"/>
    </row>
    <row r="7" spans="1:42" s="29" customFormat="1" ht="21.75" customHeight="1" x14ac:dyDescent="0.2">
      <c r="A7" s="257" t="s">
        <v>111</v>
      </c>
      <c r="B7" s="259" t="s">
        <v>265</v>
      </c>
      <c r="C7" s="261" t="s">
        <v>251</v>
      </c>
      <c r="D7" s="256" t="s">
        <v>150</v>
      </c>
      <c r="E7" s="256"/>
      <c r="F7" s="256"/>
      <c r="G7" s="256"/>
      <c r="H7" s="256"/>
      <c r="I7" s="256" t="s">
        <v>112</v>
      </c>
      <c r="J7" s="256"/>
      <c r="K7" s="256"/>
      <c r="L7" s="256"/>
      <c r="M7" s="256"/>
      <c r="N7" s="256" t="s">
        <v>113</v>
      </c>
      <c r="O7" s="256"/>
      <c r="P7" s="256"/>
      <c r="Q7" s="256"/>
      <c r="R7" s="256"/>
      <c r="S7" s="256" t="s">
        <v>154</v>
      </c>
      <c r="T7" s="256"/>
      <c r="U7" s="266" t="s">
        <v>118</v>
      </c>
      <c r="V7" s="28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1:42" s="29" customFormat="1" ht="18" customHeight="1" x14ac:dyDescent="0.2">
      <c r="A8" s="258"/>
      <c r="B8" s="259"/>
      <c r="C8" s="261"/>
      <c r="D8" s="261" t="s">
        <v>252</v>
      </c>
      <c r="E8" s="256" t="s">
        <v>114</v>
      </c>
      <c r="F8" s="256" t="s">
        <v>204</v>
      </c>
      <c r="G8" s="256" t="s">
        <v>151</v>
      </c>
      <c r="H8" s="261" t="s">
        <v>253</v>
      </c>
      <c r="I8" s="261" t="s">
        <v>254</v>
      </c>
      <c r="J8" s="256" t="s">
        <v>115</v>
      </c>
      <c r="K8" s="256" t="s">
        <v>140</v>
      </c>
      <c r="L8" s="256" t="s">
        <v>141</v>
      </c>
      <c r="M8" s="256" t="s">
        <v>110</v>
      </c>
      <c r="N8" s="256" t="s">
        <v>152</v>
      </c>
      <c r="O8" s="256"/>
      <c r="P8" s="256"/>
      <c r="Q8" s="256" t="s">
        <v>153</v>
      </c>
      <c r="R8" s="256" t="s">
        <v>110</v>
      </c>
      <c r="S8" s="256" t="s">
        <v>116</v>
      </c>
      <c r="T8" s="256" t="s">
        <v>117</v>
      </c>
      <c r="U8" s="266"/>
      <c r="V8" s="28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</row>
    <row r="9" spans="1:42" x14ac:dyDescent="0.2">
      <c r="A9" s="258"/>
      <c r="B9" s="259"/>
      <c r="C9" s="261"/>
      <c r="D9" s="261"/>
      <c r="E9" s="256"/>
      <c r="F9" s="256"/>
      <c r="G9" s="256"/>
      <c r="H9" s="261"/>
      <c r="I9" s="261"/>
      <c r="J9" s="256"/>
      <c r="K9" s="256"/>
      <c r="L9" s="256"/>
      <c r="M9" s="256"/>
      <c r="N9" s="256" t="s">
        <v>116</v>
      </c>
      <c r="O9" s="256" t="s">
        <v>115</v>
      </c>
      <c r="P9" s="256" t="s">
        <v>140</v>
      </c>
      <c r="Q9" s="256"/>
      <c r="R9" s="256"/>
      <c r="S9" s="256"/>
      <c r="T9" s="256"/>
      <c r="U9" s="266"/>
      <c r="V9" s="5"/>
    </row>
    <row r="10" spans="1:42" x14ac:dyDescent="0.2">
      <c r="A10" s="258"/>
      <c r="B10" s="260"/>
      <c r="C10" s="262"/>
      <c r="D10" s="262"/>
      <c r="E10" s="257"/>
      <c r="F10" s="257"/>
      <c r="G10" s="257"/>
      <c r="H10" s="262"/>
      <c r="I10" s="262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67"/>
      <c r="V10" s="5"/>
    </row>
    <row r="11" spans="1:42" ht="15.75" x14ac:dyDescent="0.25">
      <c r="A11" s="265"/>
      <c r="B11" s="113" t="s">
        <v>119</v>
      </c>
      <c r="C11" s="113" t="s">
        <v>120</v>
      </c>
      <c r="D11" s="113" t="s">
        <v>121</v>
      </c>
      <c r="E11" s="113" t="s">
        <v>122</v>
      </c>
      <c r="F11" s="113" t="s">
        <v>123</v>
      </c>
      <c r="G11" s="113" t="s">
        <v>124</v>
      </c>
      <c r="H11" s="113" t="s">
        <v>125</v>
      </c>
      <c r="I11" s="113" t="s">
        <v>126</v>
      </c>
      <c r="J11" s="113" t="s">
        <v>127</v>
      </c>
      <c r="K11" s="113" t="s">
        <v>128</v>
      </c>
      <c r="L11" s="113" t="s">
        <v>129</v>
      </c>
      <c r="M11" s="113" t="s">
        <v>130</v>
      </c>
      <c r="N11" s="113" t="s">
        <v>131</v>
      </c>
      <c r="O11" s="113" t="s">
        <v>132</v>
      </c>
      <c r="P11" s="113" t="s">
        <v>133</v>
      </c>
      <c r="Q11" s="113" t="s">
        <v>134</v>
      </c>
      <c r="R11" s="113" t="s">
        <v>135</v>
      </c>
      <c r="S11" s="113" t="s">
        <v>136</v>
      </c>
      <c r="T11" s="113" t="s">
        <v>137</v>
      </c>
      <c r="U11" s="31" t="s">
        <v>138</v>
      </c>
      <c r="V11" s="5"/>
    </row>
    <row r="12" spans="1:42" s="7" customFormat="1" ht="15.75" x14ac:dyDescent="0.25">
      <c r="A12" s="114"/>
      <c r="B12" s="115"/>
      <c r="C12" s="115"/>
      <c r="D12" s="72"/>
      <c r="E12" s="72"/>
      <c r="F12" s="72"/>
      <c r="G12" s="72"/>
      <c r="H12" s="115"/>
      <c r="I12" s="72"/>
      <c r="J12" s="72"/>
      <c r="K12" s="72"/>
      <c r="L12" s="72"/>
      <c r="M12" s="72"/>
      <c r="N12" s="72"/>
      <c r="O12" s="115"/>
      <c r="P12" s="72"/>
      <c r="Q12" s="72"/>
      <c r="R12" s="72"/>
      <c r="S12" s="72"/>
      <c r="T12" s="72"/>
      <c r="U12" s="8"/>
      <c r="V12" s="8"/>
      <c r="W12" s="15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</row>
    <row r="13" spans="1:42" ht="15.75" x14ac:dyDescent="0.25">
      <c r="A13" s="116">
        <v>2009</v>
      </c>
      <c r="B13" s="55">
        <v>3792.1</v>
      </c>
      <c r="C13" s="46">
        <v>313.05036556602363</v>
      </c>
      <c r="D13" s="46">
        <v>143.58037667390272</v>
      </c>
      <c r="E13" s="46">
        <v>4626.3293899999999</v>
      </c>
      <c r="F13" s="46">
        <v>-4482.7490133260972</v>
      </c>
      <c r="G13" s="46">
        <v>-1281.786860918008</v>
      </c>
      <c r="H13" s="46">
        <v>-2715.9847024091055</v>
      </c>
      <c r="I13" s="46">
        <v>14412.025923631834</v>
      </c>
      <c r="J13" s="46">
        <v>6964.6384799999996</v>
      </c>
      <c r="K13" s="46">
        <v>7447.3874436318338</v>
      </c>
      <c r="L13" s="46">
        <v>1336.524061955052</v>
      </c>
      <c r="M13" s="46">
        <v>15748.549985586886</v>
      </c>
      <c r="N13" s="46">
        <v>14268.44554695793</v>
      </c>
      <c r="O13" s="46">
        <v>2338.3090899999997</v>
      </c>
      <c r="P13" s="46">
        <v>11930.136456957931</v>
      </c>
      <c r="Q13" s="46">
        <v>2618.31092287306</v>
      </c>
      <c r="R13" s="46">
        <v>16886.756469830991</v>
      </c>
      <c r="S13" s="46">
        <v>13532.779044999999</v>
      </c>
      <c r="T13" s="46">
        <v>7392.7</v>
      </c>
      <c r="U13" s="46">
        <v>62519.686000000002</v>
      </c>
      <c r="V13" s="5"/>
      <c r="W13" s="25"/>
      <c r="Y13" s="12"/>
    </row>
    <row r="14" spans="1:42" ht="15.75" x14ac:dyDescent="0.25">
      <c r="A14" s="116">
        <v>2010</v>
      </c>
      <c r="B14" s="55">
        <v>2622.0537079999999</v>
      </c>
      <c r="C14" s="46">
        <v>-1582.2882377906135</v>
      </c>
      <c r="D14" s="46">
        <v>-1503.9816882554906</v>
      </c>
      <c r="E14" s="46">
        <v>5630.4044000000004</v>
      </c>
      <c r="F14" s="46">
        <v>-7134.3860882554909</v>
      </c>
      <c r="G14" s="46">
        <v>-1522.4497396256911</v>
      </c>
      <c r="H14" s="46">
        <v>475.23933724251071</v>
      </c>
      <c r="I14" s="46">
        <v>18137.092037819835</v>
      </c>
      <c r="J14" s="46">
        <v>9673.2276000000002</v>
      </c>
      <c r="K14" s="46">
        <v>8463.8644378198351</v>
      </c>
      <c r="L14" s="46">
        <v>1472.2216395347987</v>
      </c>
      <c r="M14" s="46">
        <v>19609.313677354636</v>
      </c>
      <c r="N14" s="46">
        <v>19641.073726075327</v>
      </c>
      <c r="O14" s="46">
        <v>4042.8231999999998</v>
      </c>
      <c r="P14" s="46">
        <v>15598.250526075326</v>
      </c>
      <c r="Q14" s="46">
        <v>2994.6713791604898</v>
      </c>
      <c r="R14" s="46">
        <v>22635.745105235816</v>
      </c>
      <c r="S14" s="46">
        <v>13970.334543000001</v>
      </c>
      <c r="T14" s="46">
        <v>8672.6</v>
      </c>
      <c r="U14" s="46">
        <v>69555.366999999998</v>
      </c>
      <c r="V14" s="5"/>
      <c r="W14" s="25"/>
    </row>
    <row r="15" spans="1:42" ht="15.75" x14ac:dyDescent="0.25">
      <c r="A15" s="116">
        <v>2011</v>
      </c>
      <c r="B15" s="55">
        <v>2957.6</v>
      </c>
      <c r="C15" s="46">
        <v>-400.13615975914445</v>
      </c>
      <c r="D15" s="46">
        <v>-302.61416866657055</v>
      </c>
      <c r="E15" s="46">
        <v>7858.3292300000012</v>
      </c>
      <c r="F15" s="46">
        <v>-8160.9433986665717</v>
      </c>
      <c r="G15" s="46">
        <v>-1562.7012132637342</v>
      </c>
      <c r="H15" s="46">
        <v>450.95508175804764</v>
      </c>
      <c r="I15" s="46">
        <v>23082.323024175857</v>
      </c>
      <c r="J15" s="46">
        <v>12944.868130000001</v>
      </c>
      <c r="K15" s="46">
        <v>10137.454894175855</v>
      </c>
      <c r="L15" s="46">
        <v>1587.4700941825959</v>
      </c>
      <c r="M15" s="46">
        <v>24669.793118358451</v>
      </c>
      <c r="N15" s="46">
        <v>23384.937192842426</v>
      </c>
      <c r="O15" s="46">
        <v>5086.5388999999996</v>
      </c>
      <c r="P15" s="46">
        <v>18298.398292842427</v>
      </c>
      <c r="Q15" s="46">
        <v>3150.17130744633</v>
      </c>
      <c r="R15" s="46">
        <v>26535.108500288756</v>
      </c>
      <c r="S15" s="46">
        <v>15214.266083999997</v>
      </c>
      <c r="T15" s="46">
        <v>10055.299999999999</v>
      </c>
      <c r="U15" s="46">
        <v>79276.664000000004</v>
      </c>
      <c r="V15" s="5"/>
      <c r="W15" s="25"/>
      <c r="X15" s="13"/>
    </row>
    <row r="16" spans="1:42" ht="15.75" x14ac:dyDescent="0.25">
      <c r="A16" s="116">
        <v>2012</v>
      </c>
      <c r="B16" s="55">
        <v>2482.5</v>
      </c>
      <c r="C16" s="46">
        <v>-158.49307542929546</v>
      </c>
      <c r="D16" s="46">
        <v>49.949414054624867</v>
      </c>
      <c r="E16" s="46">
        <v>8350.6832299999987</v>
      </c>
      <c r="F16" s="46">
        <v>-8300.7338159453739</v>
      </c>
      <c r="G16" s="46">
        <v>-1394.3394384461362</v>
      </c>
      <c r="H16" s="46">
        <v>-520.8477608086813</v>
      </c>
      <c r="I16" s="46">
        <v>24568.898323109031</v>
      </c>
      <c r="J16" s="46">
        <v>13791.95738</v>
      </c>
      <c r="K16" s="46">
        <v>10776.940943109033</v>
      </c>
      <c r="L16" s="46">
        <v>1804.0126332165437</v>
      </c>
      <c r="M16" s="46">
        <v>26372.910956325577</v>
      </c>
      <c r="N16" s="46">
        <v>24518.948909054408</v>
      </c>
      <c r="O16" s="46">
        <v>5441.2741500000002</v>
      </c>
      <c r="P16" s="46">
        <v>19077.674759054407</v>
      </c>
      <c r="Q16" s="46">
        <v>3198.3520716626799</v>
      </c>
      <c r="R16" s="46">
        <v>27717.300980717089</v>
      </c>
      <c r="S16" s="46">
        <v>15930.658999999996</v>
      </c>
      <c r="T16" s="117">
        <v>10871.845999999998</v>
      </c>
      <c r="U16" s="46">
        <v>87924.543999999994</v>
      </c>
      <c r="V16" s="5"/>
      <c r="W16" s="25"/>
    </row>
    <row r="17" spans="1:113" ht="15.75" x14ac:dyDescent="0.25">
      <c r="A17" s="116">
        <v>2013</v>
      </c>
      <c r="B17" s="55">
        <v>4360.5</v>
      </c>
      <c r="C17" s="46">
        <v>-933.34296133797216</v>
      </c>
      <c r="D17" s="46">
        <v>-528.55404745506712</v>
      </c>
      <c r="E17" s="46">
        <v>8180.0246099999986</v>
      </c>
      <c r="F17" s="46">
        <v>-8708.5786574550657</v>
      </c>
      <c r="G17" s="46">
        <v>-1419.5674431937503</v>
      </c>
      <c r="H17" s="46">
        <v>2924.5641236277493</v>
      </c>
      <c r="I17" s="46">
        <v>25586.775039446191</v>
      </c>
      <c r="J17" s="46">
        <v>14107.20962</v>
      </c>
      <c r="K17" s="46">
        <v>11479.565419446193</v>
      </c>
      <c r="L17" s="46">
        <v>2041.3680263601798</v>
      </c>
      <c r="M17" s="46">
        <v>27628.143065806369</v>
      </c>
      <c r="N17" s="46">
        <v>26115.32908690126</v>
      </c>
      <c r="O17" s="46">
        <v>5927.1850100000011</v>
      </c>
      <c r="P17" s="46">
        <v>20188.144076901259</v>
      </c>
      <c r="Q17" s="46">
        <v>3460.93546955393</v>
      </c>
      <c r="R17" s="46">
        <v>29576.264556455189</v>
      </c>
      <c r="S17" s="46">
        <v>18801.938999999995</v>
      </c>
      <c r="T17" s="117">
        <v>12920.167999999998</v>
      </c>
      <c r="U17" s="46">
        <v>95129.659</v>
      </c>
      <c r="V17" s="5"/>
      <c r="W17" s="25"/>
    </row>
    <row r="18" spans="1:113" ht="15.75" x14ac:dyDescent="0.25">
      <c r="A18" s="116">
        <v>2014</v>
      </c>
      <c r="B18" s="55">
        <v>3949.1</v>
      </c>
      <c r="C18" s="46">
        <v>-668.90422859613045</v>
      </c>
      <c r="D18" s="46">
        <v>-63.493107798559322</v>
      </c>
      <c r="E18" s="46">
        <v>6858.1727899999996</v>
      </c>
      <c r="F18" s="46">
        <v>-6921.6658977985589</v>
      </c>
      <c r="G18" s="46">
        <v>-1170.6771143240508</v>
      </c>
      <c r="H18" s="46">
        <v>469.03925889732352</v>
      </c>
      <c r="I18" s="46">
        <v>26596.48121795187</v>
      </c>
      <c r="J18" s="46">
        <v>13275.49524</v>
      </c>
      <c r="K18" s="46">
        <v>13320.985977951868</v>
      </c>
      <c r="L18" s="46">
        <v>2346.2880067942992</v>
      </c>
      <c r="M18" s="46">
        <v>28942.769224746171</v>
      </c>
      <c r="N18" s="46">
        <v>26659.974325750427</v>
      </c>
      <c r="O18" s="46">
        <v>6417.3224500000006</v>
      </c>
      <c r="P18" s="46">
        <v>20242.651875750427</v>
      </c>
      <c r="Q18" s="46">
        <v>3516.96512111835</v>
      </c>
      <c r="R18" s="46">
        <v>30176.939446868775</v>
      </c>
      <c r="S18" s="46">
        <v>24191.289999999997</v>
      </c>
      <c r="T18" s="117">
        <v>17581.940999999999</v>
      </c>
      <c r="U18" s="46">
        <v>101726.33100000001</v>
      </c>
      <c r="V18" s="5"/>
      <c r="W18" s="25"/>
    </row>
    <row r="19" spans="1:113" ht="15.75" x14ac:dyDescent="0.25">
      <c r="A19" s="116">
        <v>2015</v>
      </c>
      <c r="B19" s="55">
        <v>2495.9566260000001</v>
      </c>
      <c r="C19" s="46">
        <v>-2221.0148369041194</v>
      </c>
      <c r="D19" s="46">
        <v>-1649.7939909274614</v>
      </c>
      <c r="E19" s="46">
        <v>2710.2145592830016</v>
      </c>
      <c r="F19" s="46">
        <v>-4360.008550210463</v>
      </c>
      <c r="G19" s="46">
        <v>-805.24624558439336</v>
      </c>
      <c r="H19" s="46">
        <v>697.35326382284973</v>
      </c>
      <c r="I19" s="46">
        <v>19048.747807629432</v>
      </c>
      <c r="J19" s="46">
        <v>6660.3194492830016</v>
      </c>
      <c r="K19" s="46">
        <v>12388.428358346431</v>
      </c>
      <c r="L19" s="46">
        <v>2391.3127373768566</v>
      </c>
      <c r="M19" s="46">
        <v>21440.060545006287</v>
      </c>
      <c r="N19" s="46">
        <v>20698.541798556893</v>
      </c>
      <c r="O19" s="46">
        <v>3950.1048900000001</v>
      </c>
      <c r="P19" s="46">
        <v>16748.436908556894</v>
      </c>
      <c r="Q19" s="46">
        <v>3196.55898296125</v>
      </c>
      <c r="R19" s="46">
        <v>23895.100781518144</v>
      </c>
      <c r="S19" s="46">
        <v>27914.330999999995</v>
      </c>
      <c r="T19" s="117">
        <v>20225.658999999996</v>
      </c>
      <c r="U19" s="46">
        <v>99290.380999999994</v>
      </c>
      <c r="V19" s="5"/>
      <c r="W19" s="25"/>
    </row>
    <row r="20" spans="1:113" ht="15.75" x14ac:dyDescent="0.25">
      <c r="A20" s="116">
        <v>2016</v>
      </c>
      <c r="B20" s="55">
        <v>4258.8499452200003</v>
      </c>
      <c r="C20" s="46">
        <v>1320.9919693377919</v>
      </c>
      <c r="D20" s="46">
        <v>1567.3243623559956</v>
      </c>
      <c r="E20" s="46">
        <v>2968.7387245940008</v>
      </c>
      <c r="F20" s="46">
        <v>-1401.4143622380052</v>
      </c>
      <c r="G20" s="46">
        <v>-1054.486467657212</v>
      </c>
      <c r="H20" s="46">
        <v>-13.431660089629986</v>
      </c>
      <c r="I20" s="46">
        <v>17425.375499081081</v>
      </c>
      <c r="J20" s="46">
        <v>5459.1693136400008</v>
      </c>
      <c r="K20" s="46">
        <v>11966.20618544108</v>
      </c>
      <c r="L20" s="46">
        <v>2139.8496463646879</v>
      </c>
      <c r="M20" s="46">
        <v>19565.225145445769</v>
      </c>
      <c r="N20" s="46">
        <v>15858.051136725086</v>
      </c>
      <c r="O20" s="46">
        <v>2490.430589046</v>
      </c>
      <c r="P20" s="46">
        <v>13367.620547679086</v>
      </c>
      <c r="Q20" s="46">
        <v>3194.3361140218999</v>
      </c>
      <c r="R20" s="46">
        <v>19052.387250746986</v>
      </c>
      <c r="S20" s="46">
        <v>34510.777000000002</v>
      </c>
      <c r="T20" s="117">
        <v>25679.929</v>
      </c>
      <c r="U20" s="46">
        <v>99937.695999999996</v>
      </c>
      <c r="V20" s="5"/>
      <c r="W20" s="25"/>
    </row>
    <row r="21" spans="1:113" ht="15.75" x14ac:dyDescent="0.25">
      <c r="A21" s="116">
        <v>2017</v>
      </c>
      <c r="B21" s="55">
        <v>2451.0657929999998</v>
      </c>
      <c r="C21" s="46">
        <v>-490.25777036981799</v>
      </c>
      <c r="D21" s="46">
        <v>311.44227989773799</v>
      </c>
      <c r="E21" s="46">
        <v>3731.6576616980005</v>
      </c>
      <c r="F21" s="46">
        <v>-3420.2153818002625</v>
      </c>
      <c r="G21" s="46">
        <v>-1103.0602599501726</v>
      </c>
      <c r="H21" s="46">
        <v>-1355.73776343437</v>
      </c>
      <c r="I21" s="46">
        <v>19618.274048575677</v>
      </c>
      <c r="J21" s="46">
        <v>6913.5970978880005</v>
      </c>
      <c r="K21" s="46">
        <v>12704.676950687677</v>
      </c>
      <c r="L21" s="46">
        <v>2191.1239550953574</v>
      </c>
      <c r="M21" s="46">
        <v>21809.398003671035</v>
      </c>
      <c r="N21" s="46">
        <v>19306.831768677941</v>
      </c>
      <c r="O21" s="46">
        <v>3181.9394361899999</v>
      </c>
      <c r="P21" s="46">
        <v>16124.89233248794</v>
      </c>
      <c r="Q21" s="46">
        <v>3294.18421504553</v>
      </c>
      <c r="R21" s="46">
        <v>22601.015983723471</v>
      </c>
      <c r="S21" s="46">
        <v>40190.623</v>
      </c>
      <c r="T21" s="117">
        <v>31750.108</v>
      </c>
      <c r="U21" s="46">
        <v>104295.86199999999</v>
      </c>
      <c r="V21" s="5"/>
      <c r="W21" s="25"/>
    </row>
    <row r="22" spans="1:113" ht="15.75" x14ac:dyDescent="0.25">
      <c r="A22" s="118">
        <v>2018</v>
      </c>
      <c r="B22" s="119">
        <v>2676.5249719999997</v>
      </c>
      <c r="C22" s="120">
        <v>-1486.7365963830307</v>
      </c>
      <c r="D22" s="120">
        <v>-262.99777864614771</v>
      </c>
      <c r="E22" s="120">
        <v>4461.1029860549988</v>
      </c>
      <c r="F22" s="120">
        <v>-4724.1007647011465</v>
      </c>
      <c r="G22" s="120">
        <v>-710.77188495911741</v>
      </c>
      <c r="H22" s="120">
        <v>1552.8819098361728</v>
      </c>
      <c r="I22" s="120">
        <v>22122.793667653503</v>
      </c>
      <c r="J22" s="120">
        <v>8801.689283239999</v>
      </c>
      <c r="K22" s="120">
        <v>13321.104384413506</v>
      </c>
      <c r="L22" s="120">
        <v>2539.5109743644525</v>
      </c>
      <c r="M22" s="120">
        <v>24662.304642017956</v>
      </c>
      <c r="N22" s="120">
        <v>22385.791446299652</v>
      </c>
      <c r="O22" s="120">
        <v>4340.5862971850001</v>
      </c>
      <c r="P22" s="120">
        <v>18045.205149114652</v>
      </c>
      <c r="Q22" s="120">
        <v>3250.2828593235699</v>
      </c>
      <c r="R22" s="120">
        <v>25636.074305623224</v>
      </c>
      <c r="S22" s="120">
        <v>44359.451000000001</v>
      </c>
      <c r="T22" s="121">
        <v>35730.101000000002</v>
      </c>
      <c r="U22" s="120">
        <v>108398.058</v>
      </c>
      <c r="V22" s="5"/>
      <c r="W22" s="25"/>
    </row>
    <row r="23" spans="1:113" ht="15.75" x14ac:dyDescent="0.25">
      <c r="A23" s="35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122"/>
      <c r="U23" s="6"/>
      <c r="V23" s="5"/>
    </row>
    <row r="24" spans="1:113" ht="15.75" x14ac:dyDescent="0.25">
      <c r="A24" s="35"/>
      <c r="B24" s="35"/>
      <c r="C24" s="123"/>
      <c r="D24" s="123"/>
      <c r="E24" s="123"/>
      <c r="F24" s="123"/>
      <c r="G24" s="124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5"/>
    </row>
    <row r="25" spans="1:113" ht="15.75" x14ac:dyDescent="0.25">
      <c r="A25" s="264" t="s">
        <v>139</v>
      </c>
      <c r="B25" s="264"/>
      <c r="C25" s="264"/>
      <c r="D25" s="264"/>
      <c r="E25" s="264"/>
      <c r="F25" s="264"/>
      <c r="G25" s="264"/>
      <c r="H25" s="264"/>
      <c r="I25" s="264"/>
      <c r="J25" s="264"/>
      <c r="K25" s="264"/>
      <c r="L25" s="264"/>
      <c r="M25" s="264"/>
      <c r="N25" s="264"/>
      <c r="O25" s="264"/>
      <c r="P25" s="264"/>
      <c r="Q25" s="264"/>
      <c r="R25" s="264"/>
      <c r="S25" s="264"/>
      <c r="T25" s="264"/>
    </row>
    <row r="26" spans="1:113" ht="15.75" x14ac:dyDescent="0.2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spans="1:113" ht="15.75" x14ac:dyDescent="0.2">
      <c r="A27" s="257" t="s">
        <v>111</v>
      </c>
      <c r="B27" s="259" t="s">
        <v>265</v>
      </c>
      <c r="C27" s="261" t="s">
        <v>251</v>
      </c>
      <c r="D27" s="256" t="s">
        <v>150</v>
      </c>
      <c r="E27" s="256"/>
      <c r="F27" s="256"/>
      <c r="G27" s="256"/>
      <c r="H27" s="256"/>
      <c r="I27" s="256" t="s">
        <v>112</v>
      </c>
      <c r="J27" s="256"/>
      <c r="K27" s="256"/>
      <c r="L27" s="256"/>
      <c r="M27" s="256"/>
      <c r="N27" s="256" t="s">
        <v>113</v>
      </c>
      <c r="O27" s="256"/>
      <c r="P27" s="256"/>
      <c r="Q27" s="256"/>
      <c r="R27" s="256"/>
      <c r="S27" s="256" t="s">
        <v>154</v>
      </c>
      <c r="T27" s="256"/>
    </row>
    <row r="28" spans="1:113" ht="15.75" x14ac:dyDescent="0.2">
      <c r="A28" s="258"/>
      <c r="B28" s="259"/>
      <c r="C28" s="261"/>
      <c r="D28" s="261" t="s">
        <v>252</v>
      </c>
      <c r="E28" s="256" t="s">
        <v>114</v>
      </c>
      <c r="F28" s="256" t="s">
        <v>204</v>
      </c>
      <c r="G28" s="256" t="s">
        <v>151</v>
      </c>
      <c r="H28" s="261" t="s">
        <v>253</v>
      </c>
      <c r="I28" s="261" t="s">
        <v>255</v>
      </c>
      <c r="J28" s="256" t="s">
        <v>115</v>
      </c>
      <c r="K28" s="256" t="s">
        <v>140</v>
      </c>
      <c r="L28" s="256" t="s">
        <v>141</v>
      </c>
      <c r="M28" s="256" t="s">
        <v>110</v>
      </c>
      <c r="N28" s="256" t="s">
        <v>256</v>
      </c>
      <c r="O28" s="256"/>
      <c r="P28" s="256"/>
      <c r="Q28" s="256" t="s">
        <v>153</v>
      </c>
      <c r="R28" s="256" t="s">
        <v>110</v>
      </c>
      <c r="S28" s="256" t="s">
        <v>116</v>
      </c>
      <c r="T28" s="256" t="s">
        <v>117</v>
      </c>
    </row>
    <row r="29" spans="1:113" x14ac:dyDescent="0.2">
      <c r="A29" s="258"/>
      <c r="B29" s="259"/>
      <c r="C29" s="261"/>
      <c r="D29" s="261"/>
      <c r="E29" s="256"/>
      <c r="F29" s="256"/>
      <c r="G29" s="256"/>
      <c r="H29" s="261"/>
      <c r="I29" s="261"/>
      <c r="J29" s="256"/>
      <c r="K29" s="256"/>
      <c r="L29" s="256"/>
      <c r="M29" s="256"/>
      <c r="N29" s="256" t="s">
        <v>116</v>
      </c>
      <c r="O29" s="256" t="s">
        <v>115</v>
      </c>
      <c r="P29" s="256" t="s">
        <v>140</v>
      </c>
      <c r="Q29" s="256"/>
      <c r="R29" s="256"/>
      <c r="S29" s="256"/>
      <c r="T29" s="256"/>
    </row>
    <row r="30" spans="1:113" x14ac:dyDescent="0.2">
      <c r="A30" s="258"/>
      <c r="B30" s="260"/>
      <c r="C30" s="262"/>
      <c r="D30" s="262"/>
      <c r="E30" s="257"/>
      <c r="F30" s="257"/>
      <c r="G30" s="257"/>
      <c r="H30" s="262"/>
      <c r="I30" s="262"/>
      <c r="J30" s="257"/>
      <c r="K30" s="257"/>
      <c r="L30" s="257"/>
      <c r="M30" s="257"/>
      <c r="N30" s="257"/>
      <c r="O30" s="257"/>
      <c r="P30" s="257"/>
      <c r="Q30" s="257"/>
      <c r="R30" s="257"/>
      <c r="S30" s="257"/>
      <c r="T30" s="257"/>
    </row>
    <row r="31" spans="1:113" s="5" customFormat="1" ht="15.75" x14ac:dyDescent="0.25">
      <c r="A31" s="125"/>
      <c r="B31" s="126"/>
      <c r="C31" s="126"/>
      <c r="D31" s="126"/>
      <c r="E31" s="126"/>
      <c r="F31" s="126"/>
      <c r="G31" s="126"/>
      <c r="H31" s="127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</row>
    <row r="32" spans="1:113" ht="15.75" x14ac:dyDescent="0.25">
      <c r="A32" s="128">
        <v>2009</v>
      </c>
      <c r="B32" s="129">
        <v>6.0654495289691637</v>
      </c>
      <c r="C32" s="129">
        <v>0.50072286921918263</v>
      </c>
      <c r="D32" s="129">
        <v>0.22965626646605794</v>
      </c>
      <c r="E32" s="129">
        <v>7.3997962657713927</v>
      </c>
      <c r="F32" s="129">
        <v>-7.1701399993053343</v>
      </c>
      <c r="G32" s="129">
        <v>-2.0502132095129331</v>
      </c>
      <c r="H32" s="129">
        <v>-4.3442072028466452</v>
      </c>
      <c r="I32" s="129">
        <v>23.051980657151468</v>
      </c>
      <c r="J32" s="129">
        <v>11.139912762837611</v>
      </c>
      <c r="K32" s="129">
        <v>11.912067894313855</v>
      </c>
      <c r="L32" s="129">
        <v>2.1377651544108076</v>
      </c>
      <c r="M32" s="129">
        <v>25.189745811562275</v>
      </c>
      <c r="N32" s="129">
        <v>22.822324390685406</v>
      </c>
      <c r="O32" s="129">
        <v>3.7401164970662197</v>
      </c>
      <c r="P32" s="129">
        <v>19.082207893619188</v>
      </c>
      <c r="Q32" s="129">
        <v>4.1879783639237411</v>
      </c>
      <c r="R32" s="129">
        <v>27.01030275460915</v>
      </c>
      <c r="S32" s="129">
        <v>21.645628618480263</v>
      </c>
      <c r="T32" s="129">
        <v>11.824595536196391</v>
      </c>
      <c r="U32" s="5"/>
      <c r="V32" s="5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</row>
    <row r="33" spans="1:113" ht="15.75" x14ac:dyDescent="0.25">
      <c r="A33" s="128">
        <v>2010</v>
      </c>
      <c r="B33" s="129">
        <v>3.7697359975111624</v>
      </c>
      <c r="C33" s="129">
        <v>-2.2748614607850657</v>
      </c>
      <c r="D33" s="129">
        <v>-2.1622798543432178</v>
      </c>
      <c r="E33" s="129">
        <v>8.0948525510619476</v>
      </c>
      <c r="F33" s="129">
        <v>-10.257132405405166</v>
      </c>
      <c r="G33" s="129">
        <v>-2.1888314378755145</v>
      </c>
      <c r="H33" s="129">
        <v>0.68325329552572223</v>
      </c>
      <c r="I33" s="129">
        <v>26.075762115984286</v>
      </c>
      <c r="J33" s="129">
        <v>13.907233930632557</v>
      </c>
      <c r="K33" s="129">
        <v>12.168528185351729</v>
      </c>
      <c r="L33" s="129">
        <v>2.1166183186623093</v>
      </c>
      <c r="M33" s="129">
        <v>28.192380434646598</v>
      </c>
      <c r="N33" s="129">
        <v>28.238041970327505</v>
      </c>
      <c r="O33" s="129">
        <v>5.812381379570609</v>
      </c>
      <c r="P33" s="129">
        <v>22.425660590756895</v>
      </c>
      <c r="Q33" s="129">
        <v>4.3054497565378238</v>
      </c>
      <c r="R33" s="129">
        <v>32.543491726865327</v>
      </c>
      <c r="S33" s="129">
        <v>20.085199957323209</v>
      </c>
      <c r="T33" s="129">
        <v>12.468628049938978</v>
      </c>
      <c r="U33" s="5"/>
      <c r="V33" s="5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</row>
    <row r="34" spans="1:113" ht="15.75" x14ac:dyDescent="0.25">
      <c r="A34" s="128">
        <v>2011</v>
      </c>
      <c r="B34" s="129">
        <v>3.7307321609799318</v>
      </c>
      <c r="C34" s="129">
        <v>-0.50473385176644725</v>
      </c>
      <c r="D34" s="129">
        <v>-0.38171910042351248</v>
      </c>
      <c r="E34" s="129">
        <v>9.9125377298923691</v>
      </c>
      <c r="F34" s="129">
        <v>-10.294256830315881</v>
      </c>
      <c r="G34" s="129">
        <v>-1.9711995112000855</v>
      </c>
      <c r="H34" s="129">
        <v>0.56883710666489151</v>
      </c>
      <c r="I34" s="129">
        <v>29.116163394786458</v>
      </c>
      <c r="J34" s="129">
        <v>16.328724591640235</v>
      </c>
      <c r="K34" s="129">
        <v>12.787438803146225</v>
      </c>
      <c r="L34" s="129">
        <v>2.0024431075739964</v>
      </c>
      <c r="M34" s="129">
        <v>31.118606502360457</v>
      </c>
      <c r="N34" s="129">
        <v>29.497882495209971</v>
      </c>
      <c r="O34" s="129">
        <v>6.4161868617478648</v>
      </c>
      <c r="P34" s="129">
        <v>23.081695633462108</v>
      </c>
      <c r="Q34" s="129">
        <v>3.9736426187740821</v>
      </c>
      <c r="R34" s="129">
        <v>33.47152511398405</v>
      </c>
      <c r="S34" s="129">
        <v>19.191355080228899</v>
      </c>
      <c r="T34" s="129">
        <v>12.683808188497942</v>
      </c>
      <c r="U34" s="5"/>
      <c r="V34" s="5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</row>
    <row r="35" spans="1:113" ht="15.75" x14ac:dyDescent="0.25">
      <c r="A35" s="116">
        <v>2012</v>
      </c>
      <c r="B35" s="129">
        <v>2.8234437019087641</v>
      </c>
      <c r="C35" s="129">
        <v>-0.18026033257482174</v>
      </c>
      <c r="D35" s="129">
        <v>5.6809409275554362E-2</v>
      </c>
      <c r="E35" s="129">
        <v>9.4975564843418461</v>
      </c>
      <c r="F35" s="129">
        <v>-9.440747075066291</v>
      </c>
      <c r="G35" s="129">
        <v>-1.5858364172421937</v>
      </c>
      <c r="H35" s="129">
        <v>-0.59238039472650705</v>
      </c>
      <c r="I35" s="129">
        <v>27.943162631709562</v>
      </c>
      <c r="J35" s="129">
        <v>15.686128983506586</v>
      </c>
      <c r="K35" s="129">
        <v>12.257033648202979</v>
      </c>
      <c r="L35" s="129">
        <v>2.051773658577682</v>
      </c>
      <c r="M35" s="129">
        <v>29.994936290287249</v>
      </c>
      <c r="N35" s="129">
        <v>27.886353222434014</v>
      </c>
      <c r="O35" s="129">
        <v>6.1885724991647395</v>
      </c>
      <c r="P35" s="129">
        <v>21.697780723269272</v>
      </c>
      <c r="Q35" s="129">
        <v>3.6376100758198757</v>
      </c>
      <c r="R35" s="129">
        <v>31.523963298253889</v>
      </c>
      <c r="S35" s="129">
        <v>18.118557430334807</v>
      </c>
      <c r="T35" s="129">
        <v>12.364972856725874</v>
      </c>
      <c r="U35" s="5"/>
      <c r="V35" s="5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</row>
    <row r="36" spans="1:113" ht="15.75" x14ac:dyDescent="0.25">
      <c r="A36" s="116">
        <v>2013</v>
      </c>
      <c r="B36" s="129">
        <v>4.5837439614915469</v>
      </c>
      <c r="C36" s="129">
        <v>-0.98112720170475143</v>
      </c>
      <c r="D36" s="129">
        <v>-0.55561436150535037</v>
      </c>
      <c r="E36" s="129">
        <v>8.5988162850452348</v>
      </c>
      <c r="F36" s="129">
        <v>-9.1544306465505834</v>
      </c>
      <c r="G36" s="129">
        <v>-1.4922448562479869</v>
      </c>
      <c r="H36" s="129">
        <v>3.0742926594825164</v>
      </c>
      <c r="I36" s="129">
        <v>26.896737892696738</v>
      </c>
      <c r="J36" s="129">
        <v>14.829454628866062</v>
      </c>
      <c r="K36" s="129">
        <v>12.067283263830676</v>
      </c>
      <c r="L36" s="129">
        <v>2.145879684442241</v>
      </c>
      <c r="M36" s="129">
        <v>29.042617577138973</v>
      </c>
      <c r="N36" s="129">
        <v>27.45235225420209</v>
      </c>
      <c r="O36" s="129">
        <v>6.2306383438208277</v>
      </c>
      <c r="P36" s="129">
        <v>21.221713910381261</v>
      </c>
      <c r="Q36" s="129">
        <v>3.6381245406902281</v>
      </c>
      <c r="R36" s="129">
        <v>31.090476794892314</v>
      </c>
      <c r="S36" s="129">
        <v>19.764539469231142</v>
      </c>
      <c r="T36" s="129">
        <v>13.581640190679121</v>
      </c>
      <c r="U36" s="5"/>
      <c r="V36" s="5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</row>
    <row r="37" spans="1:113" ht="15.75" x14ac:dyDescent="0.25">
      <c r="A37" s="116">
        <v>2014</v>
      </c>
      <c r="B37" s="129">
        <v>3.8820824079460801</v>
      </c>
      <c r="C37" s="129">
        <v>-0.65755269262206106</v>
      </c>
      <c r="D37" s="129">
        <v>-6.2415607812061277E-2</v>
      </c>
      <c r="E37" s="129">
        <v>6.7417872271437762</v>
      </c>
      <c r="F37" s="129">
        <v>-6.804202834955837</v>
      </c>
      <c r="G37" s="129">
        <v>-1.1508103190353447</v>
      </c>
      <c r="H37" s="129">
        <v>0.46107950054477387</v>
      </c>
      <c r="I37" s="129">
        <v>26.145129738289558</v>
      </c>
      <c r="J37" s="129">
        <v>13.050205496942576</v>
      </c>
      <c r="K37" s="129">
        <v>13.09492424134698</v>
      </c>
      <c r="L37" s="129">
        <v>2.3064706882963262</v>
      </c>
      <c r="M37" s="129">
        <v>28.451600426585884</v>
      </c>
      <c r="N37" s="129">
        <v>26.207545346101618</v>
      </c>
      <c r="O37" s="129">
        <v>6.3084182697988007</v>
      </c>
      <c r="P37" s="129">
        <v>19.899127076302818</v>
      </c>
      <c r="Q37" s="129">
        <v>3.4572810073316709</v>
      </c>
      <c r="R37" s="129">
        <v>29.664826353433284</v>
      </c>
      <c r="S37" s="129">
        <v>23.780755446689604</v>
      </c>
      <c r="T37" s="129">
        <v>17.283569383820595</v>
      </c>
      <c r="U37" s="5"/>
      <c r="V37" s="5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</row>
    <row r="38" spans="1:113" ht="15.75" x14ac:dyDescent="0.25">
      <c r="A38" s="116">
        <v>2015</v>
      </c>
      <c r="B38" s="129">
        <v>2.5137949928906007</v>
      </c>
      <c r="C38" s="129">
        <v>-2.2368882207271614</v>
      </c>
      <c r="D38" s="129">
        <v>-1.6615849131724667</v>
      </c>
      <c r="E38" s="129">
        <v>2.7295842074399954</v>
      </c>
      <c r="F38" s="129">
        <v>-4.3911691206124619</v>
      </c>
      <c r="G38" s="129">
        <v>-0.81100126464858002</v>
      </c>
      <c r="H38" s="129">
        <v>0.70233718190974592</v>
      </c>
      <c r="I38" s="129">
        <v>19.184887413846699</v>
      </c>
      <c r="J38" s="129">
        <v>6.7079201249947884</v>
      </c>
      <c r="K38" s="129">
        <v>12.47696728885191</v>
      </c>
      <c r="L38" s="129">
        <v>2.4084032242527669</v>
      </c>
      <c r="M38" s="129">
        <v>21.593290638099464</v>
      </c>
      <c r="N38" s="129">
        <v>20.846472327019164</v>
      </c>
      <c r="O38" s="129">
        <v>3.9783359175547934</v>
      </c>
      <c r="P38" s="129">
        <v>16.86813640946437</v>
      </c>
      <c r="Q38" s="129">
        <v>3.2194044889013473</v>
      </c>
      <c r="R38" s="129">
        <v>24.065876815920511</v>
      </c>
      <c r="S38" s="129">
        <v>28.113832094168313</v>
      </c>
      <c r="T38" s="129">
        <v>20.370209879645842</v>
      </c>
      <c r="U38" s="5"/>
      <c r="V38" s="5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</row>
    <row r="39" spans="1:113" ht="15.75" x14ac:dyDescent="0.25">
      <c r="A39" s="116">
        <v>2016</v>
      </c>
      <c r="B39" s="129">
        <v>4.2615050333159576</v>
      </c>
      <c r="C39" s="129">
        <v>1.321815513275183</v>
      </c>
      <c r="D39" s="129">
        <v>1.5683014769081687</v>
      </c>
      <c r="E39" s="129">
        <v>2.970589520688971</v>
      </c>
      <c r="F39" s="129">
        <v>-1.4022880437808023</v>
      </c>
      <c r="G39" s="129">
        <v>-1.0551438644905442</v>
      </c>
      <c r="H39" s="129">
        <v>-1.3440033768268968E-2</v>
      </c>
      <c r="I39" s="129">
        <v>17.436238973411076</v>
      </c>
      <c r="J39" s="129">
        <v>5.4625727149443204</v>
      </c>
      <c r="K39" s="129">
        <v>11.973666258466755</v>
      </c>
      <c r="L39" s="129">
        <v>2.1411836894505631</v>
      </c>
      <c r="M39" s="129">
        <v>19.57742266286164</v>
      </c>
      <c r="N39" s="129">
        <v>15.867937496502908</v>
      </c>
      <c r="O39" s="129">
        <v>2.491983194255349</v>
      </c>
      <c r="P39" s="129">
        <v>13.375954302247559</v>
      </c>
      <c r="Q39" s="129">
        <v>3.1963275539411078</v>
      </c>
      <c r="R39" s="129">
        <v>19.064265050444014</v>
      </c>
      <c r="S39" s="129">
        <v>34.532291999207189</v>
      </c>
      <c r="T39" s="129">
        <v>25.69593859758384</v>
      </c>
      <c r="U39" s="5"/>
      <c r="V39" s="5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</row>
    <row r="40" spans="1:113" ht="15.75" x14ac:dyDescent="0.25">
      <c r="A40" s="116">
        <v>2017</v>
      </c>
      <c r="B40" s="129">
        <v>2.3501083801388019</v>
      </c>
      <c r="C40" s="129">
        <v>-0.47006445027494759</v>
      </c>
      <c r="D40" s="129">
        <v>0.29861422488433725</v>
      </c>
      <c r="E40" s="129">
        <v>3.5779537079793262</v>
      </c>
      <c r="F40" s="129">
        <v>-3.2793394830949887</v>
      </c>
      <c r="G40" s="129">
        <v>-1.0576261021268252</v>
      </c>
      <c r="H40" s="129">
        <v>-1.2998960240957307</v>
      </c>
      <c r="I40" s="129">
        <v>18.810213245637375</v>
      </c>
      <c r="J40" s="129">
        <v>6.6288316384862904</v>
      </c>
      <c r="K40" s="129">
        <v>12.181381607151085</v>
      </c>
      <c r="L40" s="129">
        <v>2.1008733357948155</v>
      </c>
      <c r="M40" s="129">
        <v>20.911086581432194</v>
      </c>
      <c r="N40" s="129">
        <v>18.511599020753039</v>
      </c>
      <c r="O40" s="129">
        <v>3.0508779305069651</v>
      </c>
      <c r="P40" s="129">
        <v>15.460721090246073</v>
      </c>
      <c r="Q40" s="129">
        <v>3.1584994379216407</v>
      </c>
      <c r="R40" s="129">
        <v>21.67009845867468</v>
      </c>
      <c r="S40" s="129">
        <v>38.535203822372168</v>
      </c>
      <c r="T40" s="129">
        <v>30.442346792243786</v>
      </c>
      <c r="U40" s="5"/>
      <c r="V40" s="5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</row>
    <row r="41" spans="1:113" ht="15.75" x14ac:dyDescent="0.25">
      <c r="A41" s="118">
        <v>2018</v>
      </c>
      <c r="B41" s="130">
        <v>2.4691632132376391</v>
      </c>
      <c r="C41" s="130">
        <v>-1.3715527969910961</v>
      </c>
      <c r="D41" s="130">
        <v>-0.24262222358831159</v>
      </c>
      <c r="E41" s="130">
        <v>4.1154823881208262</v>
      </c>
      <c r="F41" s="130">
        <v>-4.3581046117091384</v>
      </c>
      <c r="G41" s="130">
        <v>-0.65570536785734423</v>
      </c>
      <c r="H41" s="130">
        <v>1.4325735520429459</v>
      </c>
      <c r="I41" s="130">
        <v>20.408846870350299</v>
      </c>
      <c r="J41" s="130">
        <v>8.1197850271819423</v>
      </c>
      <c r="K41" s="130">
        <v>12.289061843168357</v>
      </c>
      <c r="L41" s="130">
        <v>2.3427642719987221</v>
      </c>
      <c r="M41" s="130">
        <v>22.75161114234902</v>
      </c>
      <c r="N41" s="130">
        <v>20.651469093938612</v>
      </c>
      <c r="O41" s="130">
        <v>4.0043026390611161</v>
      </c>
      <c r="P41" s="130">
        <v>16.647166454877496</v>
      </c>
      <c r="Q41" s="130">
        <v>2.998469639856066</v>
      </c>
      <c r="R41" s="130">
        <v>23.649938733794681</v>
      </c>
      <c r="S41" s="130">
        <v>40.922735903626609</v>
      </c>
      <c r="T41" s="130">
        <v>32.961938303359645</v>
      </c>
      <c r="U41" s="5"/>
      <c r="V41" s="5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</row>
    <row r="42" spans="1:113" s="7" customFormat="1" ht="16.5" thickBot="1" x14ac:dyDescent="0.3">
      <c r="A42" s="139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140"/>
      <c r="R42" s="140"/>
      <c r="S42" s="140"/>
      <c r="T42" s="140"/>
      <c r="U42" s="140"/>
    </row>
    <row r="43" spans="1:113" s="7" customFormat="1" ht="15.75" x14ac:dyDescent="0.25">
      <c r="A43" s="141"/>
      <c r="B43" s="142"/>
      <c r="C43" s="43"/>
      <c r="D43" s="43"/>
      <c r="E43" s="43"/>
      <c r="F43" s="43"/>
      <c r="G43" s="43"/>
    </row>
    <row r="44" spans="1:113" ht="15.75" x14ac:dyDescent="0.25">
      <c r="A44" s="131" t="s">
        <v>276</v>
      </c>
      <c r="B44" s="1"/>
      <c r="C44" s="132"/>
      <c r="D44" s="132"/>
      <c r="E44" s="133"/>
      <c r="F44" s="133"/>
      <c r="G44" s="132"/>
      <c r="H44" s="132"/>
      <c r="I44" s="132"/>
      <c r="J44" s="134"/>
      <c r="K44" s="72"/>
      <c r="L44" s="72"/>
      <c r="M44" s="135"/>
      <c r="N44" s="136"/>
      <c r="O44" s="136"/>
      <c r="P44" s="136"/>
      <c r="Q44" s="137"/>
      <c r="R44" s="132"/>
      <c r="S44" s="132"/>
      <c r="T44" s="132"/>
    </row>
    <row r="45" spans="1:113" ht="15.75" x14ac:dyDescent="0.25">
      <c r="A45" s="131" t="s">
        <v>277</v>
      </c>
      <c r="B45" s="1"/>
      <c r="C45" s="132"/>
      <c r="D45" s="132"/>
      <c r="E45" s="1"/>
      <c r="F45" s="1"/>
      <c r="G45" s="132"/>
      <c r="H45" s="132"/>
      <c r="I45" s="132"/>
      <c r="J45" s="74"/>
      <c r="K45" s="72"/>
      <c r="L45" s="72"/>
      <c r="M45" s="135"/>
      <c r="N45" s="136"/>
      <c r="O45" s="136"/>
      <c r="P45" s="136"/>
      <c r="Q45" s="137"/>
      <c r="R45" s="132"/>
      <c r="S45" s="132"/>
      <c r="T45" s="132"/>
    </row>
    <row r="46" spans="1:113" ht="15.75" x14ac:dyDescent="0.25">
      <c r="A46" s="131"/>
      <c r="B46" s="1"/>
      <c r="C46" s="132"/>
      <c r="D46" s="132"/>
      <c r="E46" s="1"/>
      <c r="F46" s="1"/>
      <c r="G46" s="132"/>
      <c r="H46" s="132"/>
      <c r="I46" s="132" t="s">
        <v>263</v>
      </c>
      <c r="J46" s="74"/>
      <c r="K46" s="72"/>
      <c r="L46" s="72"/>
      <c r="M46" s="135"/>
      <c r="N46" s="136"/>
      <c r="O46" s="136"/>
      <c r="P46" s="136"/>
      <c r="Q46" s="137"/>
      <c r="R46" s="132"/>
      <c r="S46" s="132"/>
      <c r="T46" s="132"/>
    </row>
    <row r="47" spans="1:113" ht="15.75" x14ac:dyDescent="0.25">
      <c r="A47" s="131" t="s">
        <v>278</v>
      </c>
      <c r="B47" s="1"/>
      <c r="C47" s="1"/>
      <c r="D47" s="1"/>
      <c r="E47" s="1"/>
      <c r="F47" s="1"/>
      <c r="G47" s="1"/>
      <c r="H47" s="1"/>
      <c r="I47" s="1"/>
      <c r="J47" s="74"/>
      <c r="K47" s="72"/>
      <c r="L47" s="72"/>
      <c r="M47" s="135"/>
      <c r="N47" s="138"/>
      <c r="O47" s="138"/>
      <c r="P47" s="138"/>
      <c r="Q47" s="35"/>
      <c r="R47" s="1"/>
      <c r="S47" s="1"/>
      <c r="T47" s="1"/>
    </row>
    <row r="48" spans="1:113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74"/>
      <c r="K48" s="72"/>
      <c r="L48" s="72"/>
      <c r="M48" s="135"/>
      <c r="N48" s="138"/>
      <c r="O48" s="138"/>
      <c r="P48" s="138"/>
      <c r="Q48" s="35"/>
      <c r="R48" s="1"/>
      <c r="S48" s="1"/>
      <c r="T48" s="1"/>
    </row>
    <row r="49" spans="2:20" x14ac:dyDescent="0.2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</row>
    <row r="50" spans="2:20" x14ac:dyDescent="0.2"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</row>
    <row r="51" spans="2:20" x14ac:dyDescent="0.2">
      <c r="J51" s="24"/>
      <c r="K51" s="8"/>
      <c r="L51" s="8"/>
      <c r="M51" s="27"/>
      <c r="N51" s="26"/>
      <c r="O51" s="26"/>
      <c r="P51" s="26"/>
      <c r="Q51" s="5"/>
    </row>
    <row r="52" spans="2:20" x14ac:dyDescent="0.2">
      <c r="J52" s="24"/>
      <c r="K52" s="8"/>
      <c r="L52" s="8"/>
      <c r="M52" s="27"/>
      <c r="N52" s="26"/>
      <c r="O52" s="26"/>
      <c r="P52" s="26"/>
      <c r="Q52" s="5"/>
    </row>
    <row r="53" spans="2:20" x14ac:dyDescent="0.2">
      <c r="J53" s="24"/>
      <c r="K53" s="8"/>
      <c r="L53" s="8"/>
      <c r="M53" s="27"/>
      <c r="N53" s="26"/>
      <c r="O53" s="26"/>
      <c r="P53" s="26"/>
      <c r="Q53" s="5"/>
    </row>
    <row r="54" spans="2:20" x14ac:dyDescent="0.2">
      <c r="J54" s="24"/>
      <c r="K54" s="8"/>
      <c r="L54" s="8"/>
      <c r="M54" s="27"/>
      <c r="N54" s="26"/>
      <c r="O54" s="26"/>
      <c r="P54" s="26"/>
      <c r="Q54" s="5"/>
    </row>
    <row r="55" spans="2:20" x14ac:dyDescent="0.2">
      <c r="J55" s="24"/>
      <c r="K55" s="8"/>
      <c r="L55" s="8"/>
      <c r="M55" s="27"/>
      <c r="N55" s="26"/>
      <c r="O55" s="26"/>
      <c r="P55" s="26"/>
      <c r="Q55" s="5"/>
    </row>
    <row r="56" spans="2:20" x14ac:dyDescent="0.2">
      <c r="J56" s="24"/>
      <c r="K56" s="8"/>
      <c r="L56" s="8"/>
      <c r="M56" s="27"/>
      <c r="N56" s="26"/>
      <c r="O56" s="26"/>
      <c r="P56" s="26"/>
      <c r="Q56" s="5"/>
    </row>
    <row r="57" spans="2:20" x14ac:dyDescent="0.2">
      <c r="J57" s="24"/>
      <c r="K57" s="24"/>
      <c r="L57" s="24"/>
      <c r="M57" s="24"/>
      <c r="N57" s="26"/>
      <c r="O57" s="26"/>
      <c r="P57" s="26"/>
      <c r="Q57" s="5"/>
    </row>
    <row r="58" spans="2:20" x14ac:dyDescent="0.2">
      <c r="J58" s="24"/>
      <c r="K58" s="24"/>
      <c r="L58" s="24"/>
      <c r="M58" s="24"/>
      <c r="N58" s="26"/>
      <c r="O58" s="26"/>
      <c r="P58" s="26"/>
      <c r="Q58" s="5"/>
    </row>
    <row r="59" spans="2:20" x14ac:dyDescent="0.2">
      <c r="J59" s="24"/>
      <c r="K59" s="24"/>
      <c r="L59" s="24"/>
      <c r="M59" s="24"/>
      <c r="N59" s="5"/>
      <c r="O59" s="5"/>
      <c r="P59" s="5"/>
      <c r="Q59" s="5"/>
    </row>
    <row r="60" spans="2:20" x14ac:dyDescent="0.2">
      <c r="J60" s="24"/>
      <c r="K60" s="24"/>
      <c r="L60" s="24"/>
      <c r="M60" s="24"/>
    </row>
  </sheetData>
  <mergeCells count="54">
    <mergeCell ref="N7:R7"/>
    <mergeCell ref="S7:T7"/>
    <mergeCell ref="A25:T25"/>
    <mergeCell ref="I8:I10"/>
    <mergeCell ref="A7:A11"/>
    <mergeCell ref="U7:U10"/>
    <mergeCell ref="M8:M10"/>
    <mergeCell ref="R8:R10"/>
    <mergeCell ref="N9:N10"/>
    <mergeCell ref="J8:J10"/>
    <mergeCell ref="I27:M27"/>
    <mergeCell ref="I28:I30"/>
    <mergeCell ref="J28:J30"/>
    <mergeCell ref="K28:K30"/>
    <mergeCell ref="L28:L30"/>
    <mergeCell ref="R4:V4"/>
    <mergeCell ref="K8:K10"/>
    <mergeCell ref="L8:L10"/>
    <mergeCell ref="F28:F30"/>
    <mergeCell ref="G28:G30"/>
    <mergeCell ref="H28:H30"/>
    <mergeCell ref="B27:B30"/>
    <mergeCell ref="C27:C30"/>
    <mergeCell ref="D27:H27"/>
    <mergeCell ref="E28:E30"/>
    <mergeCell ref="A27:A30"/>
    <mergeCell ref="B7:B10"/>
    <mergeCell ref="C7:C10"/>
    <mergeCell ref="D8:D10"/>
    <mergeCell ref="H8:H10"/>
    <mergeCell ref="D7:H7"/>
    <mergeCell ref="E8:E10"/>
    <mergeCell ref="F8:F10"/>
    <mergeCell ref="G8:G10"/>
    <mergeCell ref="D28:D30"/>
    <mergeCell ref="S28:S30"/>
    <mergeCell ref="T28:T30"/>
    <mergeCell ref="N29:N30"/>
    <mergeCell ref="O29:O30"/>
    <mergeCell ref="S8:S10"/>
    <mergeCell ref="P29:P30"/>
    <mergeCell ref="S27:T27"/>
    <mergeCell ref="T8:T10"/>
    <mergeCell ref="O9:O10"/>
    <mergeCell ref="R3:V3"/>
    <mergeCell ref="I7:M7"/>
    <mergeCell ref="M28:M30"/>
    <mergeCell ref="N28:P28"/>
    <mergeCell ref="Q28:Q30"/>
    <mergeCell ref="N27:R27"/>
    <mergeCell ref="R28:R30"/>
    <mergeCell ref="P9:P10"/>
    <mergeCell ref="Q8:Q10"/>
    <mergeCell ref="N8:P8"/>
  </mergeCells>
  <phoneticPr fontId="0" type="noConversion"/>
  <pageMargins left="0.74803149606299213" right="0.74803149606299213" top="0.98425196850393704" bottom="0.98425196850393704" header="0" footer="0"/>
  <pageSetup paperSize="9" scale="4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6"/>
  <sheetViews>
    <sheetView showGridLines="0" zoomScale="75" zoomScaleNormal="75" workbookViewId="0">
      <selection activeCell="A7" sqref="A7"/>
    </sheetView>
  </sheetViews>
  <sheetFormatPr baseColWidth="10" defaultRowHeight="12.75" x14ac:dyDescent="0.2"/>
  <cols>
    <col min="1" max="1" width="72.85546875" style="9" bestFit="1" customWidth="1"/>
    <col min="2" max="2" width="12.42578125" style="9" customWidth="1"/>
    <col min="3" max="5" width="12" style="9" customWidth="1"/>
    <col min="6" max="16384" width="11.42578125" style="9"/>
  </cols>
  <sheetData>
    <row r="1" spans="1:13" s="77" customFormat="1" ht="15" customHeight="1" x14ac:dyDescent="0.25">
      <c r="A1" s="25"/>
      <c r="B1" s="286"/>
      <c r="C1" s="286"/>
      <c r="D1" s="286"/>
      <c r="E1" s="286"/>
      <c r="F1" s="3"/>
      <c r="G1" s="3"/>
      <c r="H1" s="3"/>
      <c r="I1" s="4"/>
      <c r="J1" s="4"/>
      <c r="K1" s="4"/>
      <c r="L1" s="4"/>
    </row>
    <row r="2" spans="1:13" s="77" customFormat="1" ht="15" customHeight="1" x14ac:dyDescent="0.25">
      <c r="A2" s="4"/>
      <c r="B2" s="286"/>
      <c r="C2" s="286"/>
      <c r="D2" s="286"/>
      <c r="E2" s="286"/>
      <c r="F2" s="3"/>
      <c r="G2" s="3"/>
      <c r="H2" s="3"/>
      <c r="I2" s="4"/>
      <c r="J2" s="4"/>
      <c r="K2" s="4"/>
      <c r="L2" s="4"/>
    </row>
    <row r="3" spans="1:13" s="77" customFormat="1" ht="15" customHeight="1" x14ac:dyDescent="0.25">
      <c r="A3" s="287"/>
      <c r="B3" s="287"/>
      <c r="C3" s="287"/>
      <c r="D3" s="287"/>
      <c r="E3" s="287"/>
      <c r="F3" s="3"/>
      <c r="G3" s="3"/>
      <c r="H3" s="3"/>
      <c r="I3" s="4"/>
      <c r="J3" s="4"/>
      <c r="K3" s="4"/>
      <c r="L3" s="4"/>
      <c r="M3" s="146"/>
    </row>
    <row r="4" spans="1:13" s="77" customFormat="1" ht="15" customHeight="1" x14ac:dyDescent="0.25">
      <c r="A4" s="287"/>
      <c r="B4" s="287"/>
      <c r="C4" s="287"/>
      <c r="D4" s="287"/>
      <c r="E4" s="287"/>
      <c r="F4" s="3"/>
      <c r="G4" s="3"/>
      <c r="H4" s="3"/>
      <c r="I4" s="4"/>
      <c r="J4" s="4"/>
      <c r="K4" s="4"/>
      <c r="L4" s="4"/>
      <c r="M4" s="80"/>
    </row>
    <row r="5" spans="1:13" s="77" customFormat="1" ht="56.25" customHeight="1" x14ac:dyDescent="0.25">
      <c r="A5" s="112"/>
      <c r="B5" s="287"/>
      <c r="C5" s="287"/>
      <c r="D5" s="287"/>
      <c r="E5" s="287"/>
      <c r="F5" s="3"/>
      <c r="G5" s="3"/>
      <c r="H5" s="3"/>
      <c r="I5" s="4"/>
      <c r="J5" s="4"/>
      <c r="K5" s="4"/>
      <c r="L5" s="4"/>
    </row>
    <row r="6" spans="1:13" s="77" customFormat="1" ht="1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3" s="77" customFormat="1" ht="15.75" x14ac:dyDescent="0.25">
      <c r="A7" s="147" t="s">
        <v>53</v>
      </c>
      <c r="B7" s="148">
        <v>2017</v>
      </c>
      <c r="C7" s="148">
        <v>2018</v>
      </c>
      <c r="D7" s="148">
        <v>2019</v>
      </c>
      <c r="E7" s="148">
        <v>2020</v>
      </c>
    </row>
    <row r="8" spans="1:13" s="77" customFormat="1" ht="15.75" x14ac:dyDescent="0.25">
      <c r="A8" s="85"/>
      <c r="B8" s="149"/>
      <c r="C8" s="149"/>
      <c r="D8" s="149"/>
      <c r="E8" s="149"/>
    </row>
    <row r="9" spans="1:13" s="77" customFormat="1" ht="15.75" x14ac:dyDescent="0.25">
      <c r="A9" s="85" t="s">
        <v>287</v>
      </c>
      <c r="B9" s="149"/>
      <c r="C9" s="149"/>
      <c r="D9" s="149"/>
      <c r="E9" s="149"/>
    </row>
    <row r="10" spans="1:13" s="77" customFormat="1" ht="15.75" x14ac:dyDescent="0.25">
      <c r="A10" s="85"/>
      <c r="B10" s="149"/>
      <c r="C10" s="149"/>
      <c r="D10" s="149"/>
      <c r="E10" s="149"/>
    </row>
    <row r="11" spans="1:13" s="77" customFormat="1" ht="15.75" x14ac:dyDescent="0.25">
      <c r="A11" s="150" t="s">
        <v>288</v>
      </c>
      <c r="B11" s="151">
        <v>-157.28199173785049</v>
      </c>
      <c r="C11" s="151">
        <v>-1332.8312190180588</v>
      </c>
      <c r="D11" s="151">
        <v>-59.044772205896265</v>
      </c>
      <c r="E11" s="151">
        <v>2473.5649204467568</v>
      </c>
    </row>
    <row r="12" spans="1:13" s="77" customFormat="1" ht="15.75" x14ac:dyDescent="0.25">
      <c r="A12" s="95"/>
      <c r="B12" s="152"/>
      <c r="C12" s="152"/>
      <c r="D12" s="152"/>
      <c r="E12" s="152"/>
    </row>
    <row r="13" spans="1:13" s="77" customFormat="1" ht="15.75" x14ac:dyDescent="0.25">
      <c r="A13" s="153" t="s">
        <v>289</v>
      </c>
      <c r="B13" s="151">
        <v>-466.19663973062052</v>
      </c>
      <c r="C13" s="151">
        <v>-912.73581324129736</v>
      </c>
      <c r="D13" s="151">
        <v>230.50527838967537</v>
      </c>
      <c r="E13" s="151">
        <v>2338.232092079531</v>
      </c>
    </row>
    <row r="14" spans="1:13" s="77" customFormat="1" ht="15.75" x14ac:dyDescent="0.25">
      <c r="A14" s="154" t="s">
        <v>290</v>
      </c>
      <c r="B14" s="155">
        <v>22554.845483824574</v>
      </c>
      <c r="C14" s="155">
        <v>25381.738036444895</v>
      </c>
      <c r="D14" s="155">
        <v>26122.587720533764</v>
      </c>
      <c r="E14" s="155">
        <v>22228.8693835136</v>
      </c>
    </row>
    <row r="15" spans="1:13" s="77" customFormat="1" ht="15.75" x14ac:dyDescent="0.25">
      <c r="A15" s="154" t="s">
        <v>291</v>
      </c>
      <c r="B15" s="155">
        <v>23021.042123555198</v>
      </c>
      <c r="C15" s="155">
        <v>26294.47384968619</v>
      </c>
      <c r="D15" s="155">
        <v>25892.082442144092</v>
      </c>
      <c r="E15" s="155">
        <v>19890.637291434068</v>
      </c>
    </row>
    <row r="16" spans="1:13" s="77" customFormat="1" ht="15.75" x14ac:dyDescent="0.25">
      <c r="A16" s="156"/>
      <c r="B16" s="157"/>
      <c r="C16" s="157"/>
      <c r="D16" s="157"/>
      <c r="E16" s="157"/>
    </row>
    <row r="17" spans="1:5" s="77" customFormat="1" ht="15.75" x14ac:dyDescent="0.25">
      <c r="A17" s="153" t="s">
        <v>292</v>
      </c>
      <c r="B17" s="151">
        <v>280.98249520672289</v>
      </c>
      <c r="C17" s="151">
        <v>-225.98233218785572</v>
      </c>
      <c r="D17" s="151">
        <v>1025.1319524648825</v>
      </c>
      <c r="E17" s="151">
        <v>3331.2489742186235</v>
      </c>
    </row>
    <row r="18" spans="1:5" s="77" customFormat="1" ht="15.75" x14ac:dyDescent="0.25">
      <c r="A18" s="154" t="s">
        <v>293</v>
      </c>
      <c r="B18" s="155">
        <v>19575.722921980661</v>
      </c>
      <c r="C18" s="155">
        <v>22132.787191929798</v>
      </c>
      <c r="D18" s="155">
        <v>22773.84943584404</v>
      </c>
      <c r="E18" s="155">
        <v>20462.046515703416</v>
      </c>
    </row>
    <row r="19" spans="1:5" s="77" customFormat="1" ht="15.75" x14ac:dyDescent="0.25">
      <c r="A19" s="154" t="s">
        <v>294</v>
      </c>
      <c r="B19" s="155">
        <v>19294.74042677394</v>
      </c>
      <c r="C19" s="155">
        <v>22358.769524117655</v>
      </c>
      <c r="D19" s="155">
        <v>21748.717483379158</v>
      </c>
      <c r="E19" s="155">
        <v>17130.79754148479</v>
      </c>
    </row>
    <row r="20" spans="1:5" s="77" customFormat="1" ht="15.75" x14ac:dyDescent="0.25">
      <c r="A20" s="156"/>
      <c r="B20" s="157"/>
      <c r="C20" s="157"/>
      <c r="D20" s="157"/>
      <c r="E20" s="157"/>
    </row>
    <row r="21" spans="1:5" s="158" customFormat="1" ht="15.75" x14ac:dyDescent="0.25">
      <c r="A21" s="153" t="s">
        <v>295</v>
      </c>
      <c r="B21" s="151">
        <v>-747.17913493734363</v>
      </c>
      <c r="C21" s="151">
        <v>-686.75348105344165</v>
      </c>
      <c r="D21" s="151">
        <v>-794.62667407520644</v>
      </c>
      <c r="E21" s="151">
        <v>-993.01688213909256</v>
      </c>
    </row>
    <row r="22" spans="1:5" s="77" customFormat="1" ht="15.75" x14ac:dyDescent="0.25">
      <c r="A22" s="154" t="s">
        <v>293</v>
      </c>
      <c r="B22" s="151">
        <v>2979.1225618439162</v>
      </c>
      <c r="C22" s="151">
        <v>3248.9508445150955</v>
      </c>
      <c r="D22" s="151">
        <v>3348.738284689724</v>
      </c>
      <c r="E22" s="151">
        <v>1766.8228678101852</v>
      </c>
    </row>
    <row r="23" spans="1:5" s="77" customFormat="1" ht="15.75" x14ac:dyDescent="0.25">
      <c r="A23" s="159" t="s">
        <v>296</v>
      </c>
      <c r="B23" s="155">
        <v>558.42225005264436</v>
      </c>
      <c r="C23" s="155">
        <v>583.56551321014854</v>
      </c>
      <c r="D23" s="155">
        <v>618.95393103839274</v>
      </c>
      <c r="E23" s="155">
        <v>637.19812213991327</v>
      </c>
    </row>
    <row r="24" spans="1:5" s="77" customFormat="1" ht="15.75" x14ac:dyDescent="0.25">
      <c r="A24" s="159" t="s">
        <v>297</v>
      </c>
      <c r="B24" s="155">
        <v>2012.2027893656639</v>
      </c>
      <c r="C24" s="155">
        <v>2271.7972376896423</v>
      </c>
      <c r="D24" s="155">
        <v>2281.8561585951588</v>
      </c>
      <c r="E24" s="155">
        <v>702.06557180451796</v>
      </c>
    </row>
    <row r="25" spans="1:5" s="77" customFormat="1" ht="15.75" x14ac:dyDescent="0.25">
      <c r="A25" s="159" t="s">
        <v>298</v>
      </c>
      <c r="B25" s="155">
        <v>408.49752242560794</v>
      </c>
      <c r="C25" s="155">
        <v>393.58809361530484</v>
      </c>
      <c r="D25" s="155">
        <v>447.92819505617223</v>
      </c>
      <c r="E25" s="155">
        <v>427.55917386575379</v>
      </c>
    </row>
    <row r="26" spans="1:5" s="77" customFormat="1" ht="15.75" x14ac:dyDescent="0.25">
      <c r="A26" s="154" t="s">
        <v>299</v>
      </c>
      <c r="B26" s="151">
        <v>3726.30169678126</v>
      </c>
      <c r="C26" s="151">
        <v>3935.7043255685376</v>
      </c>
      <c r="D26" s="151">
        <v>4143.3649587649306</v>
      </c>
      <c r="E26" s="151">
        <v>2759.8397499492776</v>
      </c>
    </row>
    <row r="27" spans="1:5" s="77" customFormat="1" ht="15.75" x14ac:dyDescent="0.25">
      <c r="A27" s="159" t="s">
        <v>296</v>
      </c>
      <c r="B27" s="155">
        <v>1471.4412551782714</v>
      </c>
      <c r="C27" s="155">
        <v>1548.3869086016969</v>
      </c>
      <c r="D27" s="155">
        <v>1621.9473753204181</v>
      </c>
      <c r="E27" s="155">
        <v>1117.9912286833905</v>
      </c>
    </row>
    <row r="28" spans="1:5" s="77" customFormat="1" ht="15.75" x14ac:dyDescent="0.25">
      <c r="A28" s="159" t="s">
        <v>297</v>
      </c>
      <c r="B28" s="155">
        <v>1064.1376853000015</v>
      </c>
      <c r="C28" s="155">
        <v>1134.0580639000004</v>
      </c>
      <c r="D28" s="155">
        <v>1215.9203559</v>
      </c>
      <c r="E28" s="155">
        <v>407.90154829999949</v>
      </c>
    </row>
    <row r="29" spans="1:5" s="77" customFormat="1" ht="15.75" x14ac:dyDescent="0.25">
      <c r="A29" s="159" t="s">
        <v>298</v>
      </c>
      <c r="B29" s="155">
        <v>1190.7227563029867</v>
      </c>
      <c r="C29" s="155">
        <v>1253.25935306684</v>
      </c>
      <c r="D29" s="155">
        <v>1305.4972275445123</v>
      </c>
      <c r="E29" s="155">
        <v>1233.9469729658879</v>
      </c>
    </row>
    <row r="30" spans="1:5" s="77" customFormat="1" ht="15.75" x14ac:dyDescent="0.25">
      <c r="A30" s="156"/>
      <c r="B30" s="157"/>
      <c r="C30" s="157"/>
      <c r="D30" s="157"/>
      <c r="E30" s="157"/>
    </row>
    <row r="31" spans="1:5" s="77" customFormat="1" ht="15.75" x14ac:dyDescent="0.25">
      <c r="A31" s="153" t="s">
        <v>300</v>
      </c>
      <c r="B31" s="151">
        <v>-2318.0234608832152</v>
      </c>
      <c r="C31" s="151">
        <v>-2828.9571054275357</v>
      </c>
      <c r="D31" s="151">
        <v>-3028.2800054934887</v>
      </c>
      <c r="E31" s="151">
        <v>-2857.1673116606444</v>
      </c>
    </row>
    <row r="32" spans="1:5" s="77" customFormat="1" ht="15.75" x14ac:dyDescent="0.25">
      <c r="A32" s="154" t="s">
        <v>301</v>
      </c>
      <c r="B32" s="151">
        <v>185.09632110312535</v>
      </c>
      <c r="C32" s="151">
        <v>235.87833151800334</v>
      </c>
      <c r="D32" s="151">
        <v>195.0409920070793</v>
      </c>
      <c r="E32" s="151">
        <v>85.9761146999316</v>
      </c>
    </row>
    <row r="33" spans="1:5" s="77" customFormat="1" ht="15.75" x14ac:dyDescent="0.25">
      <c r="A33" s="159" t="s">
        <v>94</v>
      </c>
      <c r="B33" s="155">
        <v>8.8899255031253368</v>
      </c>
      <c r="C33" s="155">
        <v>8.5020349830033357</v>
      </c>
      <c r="D33" s="155">
        <v>8.0355636070792897</v>
      </c>
      <c r="E33" s="155">
        <v>5.9012742599315997</v>
      </c>
    </row>
    <row r="34" spans="1:5" s="77" customFormat="1" ht="15.75" x14ac:dyDescent="0.25">
      <c r="A34" s="159" t="s">
        <v>95</v>
      </c>
      <c r="B34" s="155">
        <v>176.20639560000001</v>
      </c>
      <c r="C34" s="155">
        <v>227.37629653499999</v>
      </c>
      <c r="D34" s="155">
        <v>187.0054284</v>
      </c>
      <c r="E34" s="155">
        <v>80.074840440000003</v>
      </c>
    </row>
    <row r="35" spans="1:5" s="77" customFormat="1" ht="15.75" x14ac:dyDescent="0.25">
      <c r="A35" s="160" t="s">
        <v>96</v>
      </c>
      <c r="B35" s="155">
        <v>0</v>
      </c>
      <c r="C35" s="155">
        <v>0</v>
      </c>
      <c r="D35" s="155">
        <v>0</v>
      </c>
      <c r="E35" s="155">
        <v>0</v>
      </c>
    </row>
    <row r="36" spans="1:5" s="77" customFormat="1" ht="15.75" x14ac:dyDescent="0.25">
      <c r="A36" s="160" t="s">
        <v>97</v>
      </c>
      <c r="B36" s="155">
        <v>0</v>
      </c>
      <c r="C36" s="155">
        <v>0</v>
      </c>
      <c r="D36" s="155">
        <v>0</v>
      </c>
      <c r="E36" s="155">
        <v>0</v>
      </c>
    </row>
    <row r="37" spans="1:5" s="77" customFormat="1" ht="15.75" x14ac:dyDescent="0.25">
      <c r="A37" s="160" t="s">
        <v>98</v>
      </c>
      <c r="B37" s="155">
        <v>106.20017559999999</v>
      </c>
      <c r="C37" s="155">
        <v>150.13228307499998</v>
      </c>
      <c r="D37" s="155">
        <v>113.69483940000001</v>
      </c>
      <c r="E37" s="155">
        <v>29.784633450000001</v>
      </c>
    </row>
    <row r="38" spans="1:5" s="77" customFormat="1" ht="15.75" x14ac:dyDescent="0.25">
      <c r="A38" s="160" t="s">
        <v>302</v>
      </c>
      <c r="B38" s="155">
        <v>70.006219999999999</v>
      </c>
      <c r="C38" s="155">
        <v>77.244013460000005</v>
      </c>
      <c r="D38" s="155">
        <v>73.310588999999993</v>
      </c>
      <c r="E38" s="155">
        <v>50.290206990000001</v>
      </c>
    </row>
    <row r="39" spans="1:5" s="77" customFormat="1" ht="15.75" x14ac:dyDescent="0.25">
      <c r="A39" s="154" t="s">
        <v>303</v>
      </c>
      <c r="B39" s="151">
        <v>2503.1197819863405</v>
      </c>
      <c r="C39" s="151">
        <v>3064.8354369455387</v>
      </c>
      <c r="D39" s="151">
        <v>3223.3209975005684</v>
      </c>
      <c r="E39" s="151">
        <v>2943.1434263605756</v>
      </c>
    </row>
    <row r="40" spans="1:5" s="77" customFormat="1" ht="15.75" x14ac:dyDescent="0.25">
      <c r="A40" s="159" t="s">
        <v>94</v>
      </c>
      <c r="B40" s="155">
        <v>14.474533282919452</v>
      </c>
      <c r="C40" s="155">
        <v>14.647344463583339</v>
      </c>
      <c r="D40" s="155">
        <v>15.427554693542254</v>
      </c>
      <c r="E40" s="155">
        <v>10.255785801921546</v>
      </c>
    </row>
    <row r="41" spans="1:5" s="77" customFormat="1" ht="15.75" x14ac:dyDescent="0.25">
      <c r="A41" s="159" t="s">
        <v>95</v>
      </c>
      <c r="B41" s="155">
        <v>2488.6452487034212</v>
      </c>
      <c r="C41" s="155">
        <v>3050.1880924819552</v>
      </c>
      <c r="D41" s="155">
        <v>3207.8934428070261</v>
      </c>
      <c r="E41" s="155">
        <v>2932.8876405586543</v>
      </c>
    </row>
    <row r="42" spans="1:5" s="77" customFormat="1" ht="15.75" x14ac:dyDescent="0.25">
      <c r="A42" s="160" t="s">
        <v>96</v>
      </c>
      <c r="B42" s="155">
        <v>363.83451957319846</v>
      </c>
      <c r="C42" s="155">
        <v>458.35310517622162</v>
      </c>
      <c r="D42" s="155">
        <v>392.36307980702628</v>
      </c>
      <c r="E42" s="155">
        <v>396.38974055865424</v>
      </c>
    </row>
    <row r="43" spans="1:5" s="77" customFormat="1" ht="15.75" x14ac:dyDescent="0.25">
      <c r="A43" s="160" t="s">
        <v>97</v>
      </c>
      <c r="B43" s="155">
        <v>808.40433332999999</v>
      </c>
      <c r="C43" s="155">
        <v>1260.1279999999999</v>
      </c>
      <c r="D43" s="155">
        <v>1282.3780630000001</v>
      </c>
      <c r="E43" s="155">
        <v>855.346</v>
      </c>
    </row>
    <row r="44" spans="1:5" s="77" customFormat="1" ht="15.75" x14ac:dyDescent="0.25">
      <c r="A44" s="160" t="s">
        <v>98</v>
      </c>
      <c r="B44" s="155">
        <v>1316.4063958002225</v>
      </c>
      <c r="C44" s="155">
        <v>1331.7069873057339</v>
      </c>
      <c r="D44" s="155">
        <v>1533.1522999999997</v>
      </c>
      <c r="E44" s="155">
        <v>1681.1518999999998</v>
      </c>
    </row>
    <row r="45" spans="1:5" s="77" customFormat="1" ht="15.75" x14ac:dyDescent="0.25">
      <c r="A45" s="161"/>
      <c r="B45" s="162"/>
      <c r="C45" s="162"/>
      <c r="D45" s="162"/>
      <c r="E45" s="162"/>
    </row>
    <row r="46" spans="1:5" s="77" customFormat="1" ht="15.75" x14ac:dyDescent="0.25">
      <c r="A46" s="153" t="s">
        <v>304</v>
      </c>
      <c r="B46" s="151">
        <v>2626.9381088759856</v>
      </c>
      <c r="C46" s="151">
        <v>2408.8616996507744</v>
      </c>
      <c r="D46" s="151">
        <v>2738.7299548979177</v>
      </c>
      <c r="E46" s="151">
        <v>2992.5001400278697</v>
      </c>
    </row>
    <row r="47" spans="1:5" s="77" customFormat="1" ht="15.75" x14ac:dyDescent="0.25">
      <c r="A47" s="154" t="s">
        <v>301</v>
      </c>
      <c r="B47" s="151">
        <v>3319.8804559159853</v>
      </c>
      <c r="C47" s="151">
        <v>3488.4701677507737</v>
      </c>
      <c r="D47" s="151">
        <v>3680.9199177311175</v>
      </c>
      <c r="E47" s="151">
        <v>3840.1028541178703</v>
      </c>
    </row>
    <row r="48" spans="1:5" s="77" customFormat="1" ht="15.75" x14ac:dyDescent="0.25">
      <c r="A48" s="159" t="s">
        <v>305</v>
      </c>
      <c r="B48" s="155">
        <v>189.96869982128146</v>
      </c>
      <c r="C48" s="155">
        <v>191.07209000109424</v>
      </c>
      <c r="D48" s="155">
        <v>194.19303267450522</v>
      </c>
      <c r="E48" s="155">
        <v>197.96271910045027</v>
      </c>
    </row>
    <row r="49" spans="1:10" s="77" customFormat="1" ht="15.75" x14ac:dyDescent="0.25">
      <c r="A49" s="159" t="s">
        <v>306</v>
      </c>
      <c r="B49" s="155">
        <v>3129.9117560947034</v>
      </c>
      <c r="C49" s="155">
        <v>3297.3980777496799</v>
      </c>
      <c r="D49" s="155">
        <v>3486.726885056612</v>
      </c>
      <c r="E49" s="155">
        <v>3642.1401350174197</v>
      </c>
    </row>
    <row r="50" spans="1:10" s="77" customFormat="1" ht="15.75" x14ac:dyDescent="0.25">
      <c r="A50" s="160" t="s">
        <v>307</v>
      </c>
      <c r="B50" s="155">
        <v>2840.1786516700004</v>
      </c>
      <c r="C50" s="155">
        <v>3030.5764738971911</v>
      </c>
      <c r="D50" s="155">
        <v>3234.6487533459986</v>
      </c>
      <c r="E50" s="155">
        <v>3337.7948892700001</v>
      </c>
    </row>
    <row r="51" spans="1:10" s="77" customFormat="1" ht="15.75" x14ac:dyDescent="0.25">
      <c r="A51" s="160" t="s">
        <v>308</v>
      </c>
      <c r="B51" s="155">
        <v>289.73310442470353</v>
      </c>
      <c r="C51" s="155">
        <v>266.82160385248898</v>
      </c>
      <c r="D51" s="155">
        <v>252.07813171061389</v>
      </c>
      <c r="E51" s="155">
        <v>304.34524574741999</v>
      </c>
    </row>
    <row r="52" spans="1:10" s="77" customFormat="1" ht="15.75" x14ac:dyDescent="0.25">
      <c r="A52" s="154" t="s">
        <v>303</v>
      </c>
      <c r="B52" s="151">
        <v>692.94234703999996</v>
      </c>
      <c r="C52" s="151">
        <v>1079.6084680999998</v>
      </c>
      <c r="D52" s="151">
        <v>942.18996283319984</v>
      </c>
      <c r="E52" s="151">
        <v>847.60271409000006</v>
      </c>
    </row>
    <row r="53" spans="1:10" s="77" customFormat="1" ht="15.75" x14ac:dyDescent="0.25">
      <c r="A53" s="159" t="s">
        <v>305</v>
      </c>
      <c r="B53" s="155">
        <v>134.39994213</v>
      </c>
      <c r="C53" s="155">
        <v>413.5316961900001</v>
      </c>
      <c r="D53" s="155">
        <v>98.586576079999986</v>
      </c>
      <c r="E53" s="155">
        <v>141.27017632000002</v>
      </c>
    </row>
    <row r="54" spans="1:10" s="77" customFormat="1" ht="15.75" x14ac:dyDescent="0.25">
      <c r="A54" s="159" t="s">
        <v>306</v>
      </c>
      <c r="B54" s="155">
        <v>558.54240490999996</v>
      </c>
      <c r="C54" s="155">
        <v>666.07677190999993</v>
      </c>
      <c r="D54" s="155">
        <v>843.60338675319986</v>
      </c>
      <c r="E54" s="155">
        <v>706.33253777000004</v>
      </c>
    </row>
    <row r="55" spans="1:10" s="77" customFormat="1" ht="15.75" x14ac:dyDescent="0.25">
      <c r="A55" s="160" t="s">
        <v>307</v>
      </c>
      <c r="B55" s="155">
        <v>356.9949714899999</v>
      </c>
      <c r="C55" s="155">
        <v>452.79796303000001</v>
      </c>
      <c r="D55" s="155">
        <v>639.24142559439997</v>
      </c>
      <c r="E55" s="155">
        <v>507.76388569000005</v>
      </c>
    </row>
    <row r="56" spans="1:10" s="77" customFormat="1" ht="15.75" x14ac:dyDescent="0.25">
      <c r="A56" s="160" t="s">
        <v>308</v>
      </c>
      <c r="B56" s="155">
        <v>201.54743342</v>
      </c>
      <c r="C56" s="155">
        <v>213.27880887999996</v>
      </c>
      <c r="D56" s="155">
        <v>204.36196115879991</v>
      </c>
      <c r="E56" s="155">
        <v>198.56865207999999</v>
      </c>
    </row>
    <row r="57" spans="1:10" s="77" customFormat="1" ht="15.75" x14ac:dyDescent="0.25">
      <c r="A57" s="163"/>
      <c r="B57" s="157"/>
      <c r="C57" s="157"/>
      <c r="D57" s="157"/>
      <c r="E57" s="157"/>
    </row>
    <row r="58" spans="1:10" s="77" customFormat="1" ht="15.75" x14ac:dyDescent="0.25">
      <c r="A58" s="150" t="s">
        <v>309</v>
      </c>
      <c r="B58" s="151">
        <v>125.18160052694266</v>
      </c>
      <c r="C58" s="151">
        <v>-175.15189516202636</v>
      </c>
      <c r="D58" s="151">
        <v>83.595123876353398</v>
      </c>
      <c r="E58" s="151">
        <v>1847.2724587651169</v>
      </c>
      <c r="G58" s="182">
        <f>+B58+B71</f>
        <v>-283.52506736702009</v>
      </c>
      <c r="H58" s="182">
        <f>+C58+C71</f>
        <v>-1887.4384796496156</v>
      </c>
      <c r="I58" s="182">
        <f>+D58+D71</f>
        <v>131.18661449561779</v>
      </c>
      <c r="J58" s="182">
        <f>+E58+E71</f>
        <v>6316.0616183694256</v>
      </c>
    </row>
    <row r="59" spans="1:10" s="77" customFormat="1" ht="15.75" x14ac:dyDescent="0.25">
      <c r="A59" s="154"/>
      <c r="B59" s="151"/>
      <c r="C59" s="151"/>
      <c r="D59" s="151"/>
      <c r="E59" s="151"/>
    </row>
    <row r="60" spans="1:10" s="77" customFormat="1" ht="15.75" x14ac:dyDescent="0.25">
      <c r="A60" s="154" t="s">
        <v>301</v>
      </c>
      <c r="B60" s="151">
        <v>136.38160052694266</v>
      </c>
      <c r="C60" s="151">
        <v>98.079003837973659</v>
      </c>
      <c r="D60" s="151">
        <v>94.795123876353401</v>
      </c>
      <c r="E60" s="151">
        <v>1858.4724587651167</v>
      </c>
    </row>
    <row r="61" spans="1:10" s="77" customFormat="1" ht="15.75" x14ac:dyDescent="0.25">
      <c r="A61" s="159" t="s">
        <v>305</v>
      </c>
      <c r="B61" s="155">
        <v>74.301716625667837</v>
      </c>
      <c r="C61" s="155">
        <v>73.463123791924488</v>
      </c>
      <c r="D61" s="155">
        <v>69.937085029843757</v>
      </c>
      <c r="E61" s="155">
        <v>1818.7227720801422</v>
      </c>
    </row>
    <row r="62" spans="1:10" s="77" customFormat="1" ht="15.75" x14ac:dyDescent="0.25">
      <c r="A62" s="159" t="s">
        <v>306</v>
      </c>
      <c r="B62" s="155">
        <v>62.079883901274826</v>
      </c>
      <c r="C62" s="155">
        <v>24.615880046049156</v>
      </c>
      <c r="D62" s="155">
        <v>24.858038846509643</v>
      </c>
      <c r="E62" s="155">
        <v>39.749686684974741</v>
      </c>
    </row>
    <row r="63" spans="1:10" s="77" customFormat="1" ht="15.75" x14ac:dyDescent="0.25">
      <c r="A63" s="159" t="s">
        <v>310</v>
      </c>
      <c r="B63" s="155">
        <v>0</v>
      </c>
      <c r="C63" s="155">
        <v>0</v>
      </c>
      <c r="D63" s="155">
        <v>0</v>
      </c>
      <c r="E63" s="155">
        <v>0</v>
      </c>
    </row>
    <row r="64" spans="1:10" s="77" customFormat="1" ht="15.75" x14ac:dyDescent="0.25">
      <c r="A64" s="154" t="s">
        <v>303</v>
      </c>
      <c r="B64" s="151">
        <v>11.2</v>
      </c>
      <c r="C64" s="151">
        <v>273.23089900000002</v>
      </c>
      <c r="D64" s="151">
        <v>11.2</v>
      </c>
      <c r="E64" s="151">
        <v>11.2</v>
      </c>
    </row>
    <row r="65" spans="1:15" s="77" customFormat="1" ht="15.75" x14ac:dyDescent="0.25">
      <c r="A65" s="159" t="s">
        <v>305</v>
      </c>
      <c r="B65" s="155">
        <v>0</v>
      </c>
      <c r="C65" s="155">
        <v>262.03089899999998</v>
      </c>
      <c r="D65" s="155">
        <v>0</v>
      </c>
      <c r="E65" s="155">
        <v>0</v>
      </c>
    </row>
    <row r="66" spans="1:15" s="77" customFormat="1" ht="15.75" x14ac:dyDescent="0.25">
      <c r="A66" s="159" t="s">
        <v>306</v>
      </c>
      <c r="B66" s="155">
        <v>0</v>
      </c>
      <c r="C66" s="155">
        <v>0</v>
      </c>
      <c r="D66" s="155">
        <v>0</v>
      </c>
      <c r="E66" s="155">
        <v>0</v>
      </c>
    </row>
    <row r="67" spans="1:15" s="77" customFormat="1" ht="15.75" x14ac:dyDescent="0.25">
      <c r="A67" s="159" t="s">
        <v>311</v>
      </c>
      <c r="B67" s="155">
        <v>11.2</v>
      </c>
      <c r="C67" s="155">
        <v>11.2</v>
      </c>
      <c r="D67" s="155">
        <v>11.2</v>
      </c>
      <c r="E67" s="155">
        <v>11.2</v>
      </c>
    </row>
    <row r="68" spans="1:15" s="77" customFormat="1" ht="15.75" x14ac:dyDescent="0.25">
      <c r="A68" s="156"/>
      <c r="B68" s="157"/>
      <c r="C68" s="157"/>
      <c r="D68" s="157"/>
      <c r="E68" s="157"/>
    </row>
    <row r="69" spans="1:15" s="77" customFormat="1" ht="15.75" x14ac:dyDescent="0.25">
      <c r="A69" s="153" t="s">
        <v>312</v>
      </c>
      <c r="B69" s="151">
        <v>-32.100391210907787</v>
      </c>
      <c r="C69" s="151">
        <v>-1507.9831141800851</v>
      </c>
      <c r="D69" s="151">
        <v>24.550351670457118</v>
      </c>
      <c r="E69" s="151">
        <v>4320.8373792118737</v>
      </c>
    </row>
    <row r="70" spans="1:15" s="77" customFormat="1" ht="15.75" x14ac:dyDescent="0.25">
      <c r="A70" s="156"/>
      <c r="B70" s="157"/>
      <c r="C70" s="157"/>
      <c r="D70" s="157"/>
      <c r="E70" s="157"/>
    </row>
    <row r="71" spans="1:15" s="77" customFormat="1" ht="15.75" x14ac:dyDescent="0.25">
      <c r="A71" s="150" t="s">
        <v>313</v>
      </c>
      <c r="B71" s="151">
        <v>-408.70666789396273</v>
      </c>
      <c r="C71" s="151">
        <v>-1712.2865844875892</v>
      </c>
      <c r="D71" s="151">
        <v>47.591490619264391</v>
      </c>
      <c r="E71" s="151">
        <v>4468.7891596043091</v>
      </c>
      <c r="G71" s="164"/>
      <c r="H71" s="164"/>
      <c r="I71" s="164"/>
      <c r="J71" s="164"/>
    </row>
    <row r="72" spans="1:15" s="77" customFormat="1" ht="15.75" x14ac:dyDescent="0.25">
      <c r="A72" s="156"/>
      <c r="B72" s="151"/>
      <c r="C72" s="151"/>
      <c r="D72" s="151"/>
      <c r="E72" s="151"/>
    </row>
    <row r="73" spans="1:15" s="77" customFormat="1" ht="15.75" x14ac:dyDescent="0.25">
      <c r="A73" s="165" t="s">
        <v>314</v>
      </c>
      <c r="B73" s="151">
        <v>7370.1814168935171</v>
      </c>
      <c r="C73" s="151">
        <v>2417.1597559885922</v>
      </c>
      <c r="D73" s="151">
        <v>6136.9340640749233</v>
      </c>
      <c r="E73" s="151">
        <v>4556.5991159386158</v>
      </c>
    </row>
    <row r="74" spans="1:15" s="77" customFormat="1" ht="15.75" x14ac:dyDescent="0.25">
      <c r="A74" s="156"/>
      <c r="B74" s="157"/>
      <c r="C74" s="157"/>
      <c r="D74" s="157"/>
      <c r="E74" s="157"/>
      <c r="F74" s="144"/>
      <c r="G74" s="144"/>
      <c r="H74" s="144"/>
      <c r="I74" s="144"/>
      <c r="J74" s="144"/>
      <c r="K74" s="144"/>
      <c r="L74" s="144"/>
      <c r="M74" s="144"/>
      <c r="N74" s="144"/>
      <c r="O74" s="144"/>
    </row>
    <row r="75" spans="1:15" s="77" customFormat="1" ht="15.75" x14ac:dyDescent="0.25">
      <c r="A75" s="159" t="s">
        <v>315</v>
      </c>
      <c r="B75" s="155">
        <v>0</v>
      </c>
      <c r="C75" s="155">
        <v>0</v>
      </c>
      <c r="D75" s="155">
        <v>0</v>
      </c>
      <c r="E75" s="155">
        <v>0</v>
      </c>
    </row>
    <row r="76" spans="1:15" s="77" customFormat="1" ht="15.75" x14ac:dyDescent="0.25">
      <c r="A76" s="159" t="s">
        <v>97</v>
      </c>
      <c r="B76" s="155">
        <v>-13.448520370000026</v>
      </c>
      <c r="C76" s="155">
        <v>103.81385814999977</v>
      </c>
      <c r="D76" s="155">
        <v>569.52148270000032</v>
      </c>
      <c r="E76" s="155">
        <v>846.88585206999949</v>
      </c>
    </row>
    <row r="77" spans="1:15" s="77" customFormat="1" ht="15.75" x14ac:dyDescent="0.25">
      <c r="A77" s="160" t="s">
        <v>316</v>
      </c>
      <c r="B77" s="155">
        <v>171.81836985000001</v>
      </c>
      <c r="C77" s="155">
        <v>84.846840900000018</v>
      </c>
      <c r="D77" s="155">
        <v>198.35851527999989</v>
      </c>
      <c r="E77" s="155">
        <v>-173.94330482000007</v>
      </c>
    </row>
    <row r="78" spans="1:15" s="77" customFormat="1" ht="15.75" x14ac:dyDescent="0.25">
      <c r="A78" s="160" t="s">
        <v>317</v>
      </c>
      <c r="B78" s="155">
        <v>-185.26689022000002</v>
      </c>
      <c r="C78" s="155">
        <v>18.967017249999742</v>
      </c>
      <c r="D78" s="155">
        <v>371.16296742000043</v>
      </c>
      <c r="E78" s="155">
        <v>1020.8291568899996</v>
      </c>
    </row>
    <row r="79" spans="1:15" s="77" customFormat="1" ht="15.75" x14ac:dyDescent="0.25">
      <c r="A79" s="159" t="s">
        <v>318</v>
      </c>
      <c r="B79" s="155">
        <v>0</v>
      </c>
      <c r="C79" s="155">
        <v>0</v>
      </c>
      <c r="D79" s="155">
        <v>0</v>
      </c>
      <c r="E79" s="155">
        <v>0</v>
      </c>
    </row>
    <row r="80" spans="1:15" s="77" customFormat="1" ht="15.75" x14ac:dyDescent="0.25">
      <c r="A80" s="159" t="s">
        <v>319</v>
      </c>
      <c r="B80" s="151">
        <v>7383.6299372635167</v>
      </c>
      <c r="C80" s="151">
        <v>2313.3458978385925</v>
      </c>
      <c r="D80" s="151">
        <v>5567.4125813749233</v>
      </c>
      <c r="E80" s="151">
        <v>3709.7132638686157</v>
      </c>
    </row>
    <row r="81" spans="1:5" s="77" customFormat="1" ht="15.75" x14ac:dyDescent="0.25">
      <c r="A81" s="160" t="s">
        <v>320</v>
      </c>
      <c r="B81" s="155">
        <v>264.47044099999994</v>
      </c>
      <c r="C81" s="155">
        <v>-37.68930899999998</v>
      </c>
      <c r="D81" s="155">
        <v>7.3358850000000757</v>
      </c>
      <c r="E81" s="155">
        <v>20.763016999999991</v>
      </c>
    </row>
    <row r="82" spans="1:5" s="77" customFormat="1" ht="15.75" x14ac:dyDescent="0.25">
      <c r="A82" s="160" t="s">
        <v>321</v>
      </c>
      <c r="B82" s="155">
        <v>5821.3498504833769</v>
      </c>
      <c r="C82" s="155">
        <v>1263.5642658292013</v>
      </c>
      <c r="D82" s="155">
        <v>3765.6299153465811</v>
      </c>
      <c r="E82" s="155">
        <v>2700.9273921599984</v>
      </c>
    </row>
    <row r="83" spans="1:5" s="77" customFormat="1" ht="15.75" x14ac:dyDescent="0.25">
      <c r="A83" s="160" t="s">
        <v>322</v>
      </c>
      <c r="B83" s="155">
        <v>-239.22000000000014</v>
      </c>
      <c r="C83" s="155">
        <v>-410.58</v>
      </c>
      <c r="D83" s="155">
        <v>135.50000000000006</v>
      </c>
      <c r="E83" s="155">
        <v>-345.64000000000004</v>
      </c>
    </row>
    <row r="84" spans="1:5" s="77" customFormat="1" ht="15.75" x14ac:dyDescent="0.25">
      <c r="A84" s="160" t="s">
        <v>323</v>
      </c>
      <c r="B84" s="155">
        <v>0</v>
      </c>
      <c r="C84" s="155">
        <v>0</v>
      </c>
      <c r="D84" s="155">
        <v>0</v>
      </c>
      <c r="E84" s="155">
        <v>0</v>
      </c>
    </row>
    <row r="85" spans="1:5" s="77" customFormat="1" ht="15.75" x14ac:dyDescent="0.25">
      <c r="A85" s="160" t="s">
        <v>324</v>
      </c>
      <c r="B85" s="155">
        <v>1537.0296457801396</v>
      </c>
      <c r="C85" s="155">
        <v>1498.050941009391</v>
      </c>
      <c r="D85" s="155">
        <v>1525.1117692097214</v>
      </c>
      <c r="E85" s="155">
        <v>1467.4978665272374</v>
      </c>
    </row>
    <row r="86" spans="1:5" s="77" customFormat="1" ht="15.75" x14ac:dyDescent="0.25">
      <c r="A86" s="160" t="s">
        <v>325</v>
      </c>
      <c r="B86" s="155">
        <v>0</v>
      </c>
      <c r="C86" s="155">
        <v>0</v>
      </c>
      <c r="D86" s="155">
        <v>133.83501181861993</v>
      </c>
      <c r="E86" s="155">
        <v>-133.83501181861993</v>
      </c>
    </row>
    <row r="87" spans="1:5" s="77" customFormat="1" ht="15.75" x14ac:dyDescent="0.25">
      <c r="A87" s="161"/>
      <c r="B87" s="162"/>
      <c r="C87" s="162"/>
      <c r="D87" s="162"/>
      <c r="E87" s="162"/>
    </row>
    <row r="88" spans="1:5" s="77" customFormat="1" ht="15.75" x14ac:dyDescent="0.25">
      <c r="A88" s="165" t="s">
        <v>326</v>
      </c>
      <c r="B88" s="151">
        <v>5473.4092967196739</v>
      </c>
      <c r="C88" s="151">
        <v>4300.6043522963173</v>
      </c>
      <c r="D88" s="151">
        <v>6804.6924079389919</v>
      </c>
      <c r="E88" s="151">
        <v>4236.4909057176401</v>
      </c>
    </row>
    <row r="89" spans="1:5" s="77" customFormat="1" ht="15.75" x14ac:dyDescent="0.25">
      <c r="A89" s="161"/>
      <c r="B89" s="162"/>
      <c r="C89" s="162"/>
      <c r="D89" s="162"/>
      <c r="E89" s="162"/>
    </row>
    <row r="90" spans="1:5" s="77" customFormat="1" ht="15.75" x14ac:dyDescent="0.25">
      <c r="A90" s="159" t="s">
        <v>96</v>
      </c>
      <c r="B90" s="155">
        <v>624.46941225919818</v>
      </c>
      <c r="C90" s="155">
        <v>1387.8351452362231</v>
      </c>
      <c r="D90" s="155">
        <v>961.60832951302473</v>
      </c>
      <c r="E90" s="155">
        <v>1016.9492929240168</v>
      </c>
    </row>
    <row r="91" spans="1:5" s="77" customFormat="1" ht="15.75" x14ac:dyDescent="0.25">
      <c r="A91" s="159" t="s">
        <v>97</v>
      </c>
      <c r="B91" s="155">
        <v>6486.3186588900007</v>
      </c>
      <c r="C91" s="155">
        <v>2732.781522430002</v>
      </c>
      <c r="D91" s="155">
        <v>2779.4330897499972</v>
      </c>
      <c r="E91" s="155">
        <v>-456.85951911199891</v>
      </c>
    </row>
    <row r="92" spans="1:5" s="77" customFormat="1" ht="15.75" x14ac:dyDescent="0.25">
      <c r="A92" s="160" t="s">
        <v>316</v>
      </c>
      <c r="B92" s="166">
        <v>4.0786588899999856</v>
      </c>
      <c r="C92" s="166">
        <v>5.9405224300000157</v>
      </c>
      <c r="D92" s="166">
        <v>1.5160897499999919</v>
      </c>
      <c r="E92" s="166">
        <v>1.1844808880000102</v>
      </c>
    </row>
    <row r="93" spans="1:5" s="77" customFormat="1" ht="15.75" x14ac:dyDescent="0.25">
      <c r="A93" s="160" t="s">
        <v>317</v>
      </c>
      <c r="B93" s="166">
        <v>6482.24</v>
      </c>
      <c r="C93" s="166">
        <v>2726.8410000000022</v>
      </c>
      <c r="D93" s="166">
        <v>2777.9169999999972</v>
      </c>
      <c r="E93" s="166">
        <v>-458.04399999999885</v>
      </c>
    </row>
    <row r="94" spans="1:5" s="77" customFormat="1" ht="15.75" x14ac:dyDescent="0.25">
      <c r="A94" s="159" t="s">
        <v>318</v>
      </c>
      <c r="B94" s="155">
        <v>0</v>
      </c>
      <c r="C94" s="155">
        <v>0</v>
      </c>
      <c r="D94" s="155">
        <v>0</v>
      </c>
      <c r="E94" s="155">
        <v>0</v>
      </c>
    </row>
    <row r="95" spans="1:5" s="77" customFormat="1" ht="15.75" x14ac:dyDescent="0.25">
      <c r="A95" s="159" t="s">
        <v>319</v>
      </c>
      <c r="B95" s="155">
        <v>-1637.3787744295246</v>
      </c>
      <c r="C95" s="155">
        <v>179.98768463009219</v>
      </c>
      <c r="D95" s="155">
        <v>3063.65098867597</v>
      </c>
      <c r="E95" s="155">
        <v>3676.4011319056222</v>
      </c>
    </row>
    <row r="96" spans="1:5" s="77" customFormat="1" ht="15.75" x14ac:dyDescent="0.25">
      <c r="A96" s="160" t="s">
        <v>320</v>
      </c>
      <c r="B96" s="166">
        <v>0</v>
      </c>
      <c r="C96" s="166">
        <v>0</v>
      </c>
      <c r="D96" s="166">
        <v>0</v>
      </c>
      <c r="E96" s="166">
        <v>0</v>
      </c>
    </row>
    <row r="97" spans="1:5" s="77" customFormat="1" ht="15.75" x14ac:dyDescent="0.25">
      <c r="A97" s="160" t="s">
        <v>321</v>
      </c>
      <c r="B97" s="166">
        <v>64.268180000000015</v>
      </c>
      <c r="C97" s="166">
        <v>-59.643014000000093</v>
      </c>
      <c r="D97" s="166">
        <v>-17.622928999999875</v>
      </c>
      <c r="E97" s="166">
        <v>-97.972026000000042</v>
      </c>
    </row>
    <row r="98" spans="1:5" s="77" customFormat="1" ht="15.75" x14ac:dyDescent="0.25">
      <c r="A98" s="160" t="s">
        <v>322</v>
      </c>
      <c r="B98" s="166">
        <v>-679.29712638000365</v>
      </c>
      <c r="C98" s="166">
        <v>1139.7022656200002</v>
      </c>
      <c r="D98" s="166">
        <v>4186.1681359075001</v>
      </c>
      <c r="E98" s="166">
        <v>3704.8849887942979</v>
      </c>
    </row>
    <row r="99" spans="1:5" s="77" customFormat="1" ht="15.75" x14ac:dyDescent="0.25">
      <c r="A99" s="160" t="s">
        <v>323</v>
      </c>
      <c r="B99" s="166">
        <v>0</v>
      </c>
      <c r="C99" s="166">
        <v>0</v>
      </c>
      <c r="D99" s="166">
        <v>0</v>
      </c>
      <c r="E99" s="166">
        <v>0</v>
      </c>
    </row>
    <row r="100" spans="1:5" s="77" customFormat="1" ht="15.75" x14ac:dyDescent="0.25">
      <c r="A100" s="160" t="s">
        <v>324</v>
      </c>
      <c r="B100" s="166">
        <v>-1020.2190407340003</v>
      </c>
      <c r="C100" s="166">
        <v>-915.40570774847117</v>
      </c>
      <c r="D100" s="166">
        <v>-1117.7324682315302</v>
      </c>
      <c r="E100" s="166">
        <v>54.513973911324229</v>
      </c>
    </row>
    <row r="101" spans="1:5" s="77" customFormat="1" ht="15.75" x14ac:dyDescent="0.25">
      <c r="A101" s="160" t="s">
        <v>327</v>
      </c>
      <c r="B101" s="166">
        <v>-2.1320079999999919</v>
      </c>
      <c r="C101" s="166">
        <v>15.334909000000003</v>
      </c>
      <c r="D101" s="166">
        <v>12.838249999999993</v>
      </c>
      <c r="E101" s="166">
        <v>14.951100999999831</v>
      </c>
    </row>
    <row r="102" spans="1:5" s="77" customFormat="1" ht="15.75" x14ac:dyDescent="0.25">
      <c r="A102" s="160" t="s">
        <v>328</v>
      </c>
      <c r="B102" s="166">
        <v>1.2206844793354321E-3</v>
      </c>
      <c r="C102" s="166">
        <v>-7.6824143673093204E-4</v>
      </c>
      <c r="D102" s="166">
        <v>0</v>
      </c>
      <c r="E102" s="166">
        <v>2.309420000001694E-2</v>
      </c>
    </row>
    <row r="103" spans="1:5" s="77" customFormat="1" ht="15.75" x14ac:dyDescent="0.25">
      <c r="A103" s="167"/>
      <c r="B103" s="157"/>
      <c r="C103" s="157"/>
      <c r="D103" s="157"/>
      <c r="E103" s="157"/>
    </row>
    <row r="104" spans="1:5" s="77" customFormat="1" ht="15.75" x14ac:dyDescent="0.25">
      <c r="A104" s="86" t="s">
        <v>329</v>
      </c>
      <c r="B104" s="151">
        <v>-2305.4787880678059</v>
      </c>
      <c r="C104" s="151">
        <v>171.15801182013587</v>
      </c>
      <c r="D104" s="151">
        <v>715.34983448333298</v>
      </c>
      <c r="E104" s="151">
        <v>4148.6809493833334</v>
      </c>
    </row>
    <row r="105" spans="1:5" s="77" customFormat="1" ht="15.75" x14ac:dyDescent="0.25">
      <c r="A105" s="168"/>
      <c r="B105" s="157"/>
      <c r="C105" s="157"/>
      <c r="D105" s="157"/>
      <c r="E105" s="157"/>
    </row>
    <row r="106" spans="1:5" s="77" customFormat="1" ht="15.75" x14ac:dyDescent="0.25">
      <c r="A106" s="86" t="s">
        <v>330</v>
      </c>
      <c r="B106" s="151">
        <v>-376.60627668305796</v>
      </c>
      <c r="C106" s="151">
        <v>-204.30347030750477</v>
      </c>
      <c r="D106" s="151">
        <v>23.041138948806193</v>
      </c>
      <c r="E106" s="151">
        <v>147.95178039243558</v>
      </c>
    </row>
    <row r="107" spans="1:5" s="170" customFormat="1" ht="16.5" thickBot="1" x14ac:dyDescent="0.3">
      <c r="A107" s="98"/>
      <c r="B107" s="169"/>
      <c r="C107" s="169"/>
      <c r="D107" s="169"/>
      <c r="E107" s="169"/>
    </row>
    <row r="108" spans="1:5" s="170" customFormat="1" ht="15.75" x14ac:dyDescent="0.25">
      <c r="A108" s="171" t="s">
        <v>331</v>
      </c>
      <c r="B108" s="98"/>
      <c r="C108" s="98"/>
      <c r="D108" s="98"/>
      <c r="E108" s="98"/>
    </row>
    <row r="109" spans="1:5" s="77" customFormat="1" ht="15.75" x14ac:dyDescent="0.25">
      <c r="A109" s="173" t="s">
        <v>332</v>
      </c>
    </row>
    <row r="110" spans="1:5" s="77" customFormat="1" ht="15.75" x14ac:dyDescent="0.25">
      <c r="A110" s="174" t="s">
        <v>333</v>
      </c>
    </row>
    <row r="111" spans="1:5" s="77" customFormat="1" ht="15.75" x14ac:dyDescent="0.25">
      <c r="A111" s="174" t="s">
        <v>334</v>
      </c>
    </row>
    <row r="112" spans="1:5" s="77" customFormat="1" ht="15.75" x14ac:dyDescent="0.25">
      <c r="A112" s="174" t="s">
        <v>335</v>
      </c>
    </row>
    <row r="113" spans="1:1" s="77" customFormat="1" ht="15.75" x14ac:dyDescent="0.25">
      <c r="A113" s="174" t="s">
        <v>336</v>
      </c>
    </row>
    <row r="114" spans="1:1" s="77" customFormat="1" ht="15.75" x14ac:dyDescent="0.25">
      <c r="A114" s="174"/>
    </row>
    <row r="115" spans="1:1" s="77" customFormat="1" ht="15.75" x14ac:dyDescent="0.25">
      <c r="A115" s="174" t="s">
        <v>337</v>
      </c>
    </row>
    <row r="116" spans="1:1" s="77" customFormat="1" ht="15.75" x14ac:dyDescent="0.25">
      <c r="A116" s="174"/>
    </row>
    <row r="117" spans="1:1" s="77" customFormat="1" ht="15.75" x14ac:dyDescent="0.25">
      <c r="A117" s="174"/>
    </row>
    <row r="118" spans="1:1" s="77" customFormat="1" ht="15.75" x14ac:dyDescent="0.25">
      <c r="A118" s="174"/>
    </row>
    <row r="119" spans="1:1" s="77" customFormat="1" ht="15.75" x14ac:dyDescent="0.25">
      <c r="A119" s="175"/>
    </row>
    <row r="120" spans="1:1" s="77" customFormat="1" ht="15.75" x14ac:dyDescent="0.25">
      <c r="A120" s="98"/>
    </row>
    <row r="121" spans="1:1" s="77" customFormat="1" ht="15.75" x14ac:dyDescent="0.25"/>
    <row r="122" spans="1:1" s="77" customFormat="1" ht="15.75" x14ac:dyDescent="0.25"/>
    <row r="123" spans="1:1" s="77" customFormat="1" ht="15.75" x14ac:dyDescent="0.25"/>
    <row r="124" spans="1:1" s="77" customFormat="1" ht="15.75" x14ac:dyDescent="0.25"/>
    <row r="125" spans="1:1" s="77" customFormat="1" ht="15.75" x14ac:dyDescent="0.25"/>
    <row r="126" spans="1:1" s="77" customFormat="1" ht="15.75" x14ac:dyDescent="0.25"/>
    <row r="127" spans="1:1" s="77" customFormat="1" ht="15.75" x14ac:dyDescent="0.25"/>
    <row r="128" spans="1:1" s="77" customFormat="1" ht="15.75" x14ac:dyDescent="0.25"/>
    <row r="129" s="77" customFormat="1" ht="15.75" x14ac:dyDescent="0.25"/>
    <row r="130" s="77" customFormat="1" ht="15.75" x14ac:dyDescent="0.25"/>
    <row r="131" s="77" customFormat="1" ht="15.75" x14ac:dyDescent="0.25"/>
    <row r="132" s="77" customFormat="1" ht="15.75" x14ac:dyDescent="0.25"/>
    <row r="133" s="77" customFormat="1" ht="15.75" x14ac:dyDescent="0.25"/>
    <row r="134" s="77" customFormat="1" ht="15.75" x14ac:dyDescent="0.25"/>
    <row r="135" s="77" customFormat="1" ht="15.75" x14ac:dyDescent="0.25"/>
    <row r="136" s="77" customFormat="1" ht="15.75" x14ac:dyDescent="0.25"/>
  </sheetData>
  <pageMargins left="0.74803149606299213" right="0.74803149606299213" top="0.98425196850393704" bottom="0.98425196850393704" header="0" footer="0"/>
  <pageSetup paperSize="9" scale="51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7"/>
  <sheetViews>
    <sheetView showGridLines="0" zoomScale="75" zoomScaleNormal="75" workbookViewId="0">
      <selection activeCell="A8" sqref="A8"/>
    </sheetView>
  </sheetViews>
  <sheetFormatPr baseColWidth="10" defaultRowHeight="12.75" x14ac:dyDescent="0.2"/>
  <cols>
    <col min="1" max="1" width="74.42578125" style="10" customWidth="1"/>
    <col min="2" max="16384" width="11.42578125" style="9"/>
  </cols>
  <sheetData>
    <row r="1" spans="1:14" s="77" customFormat="1" ht="15" customHeight="1" x14ac:dyDescent="0.25">
      <c r="A1" s="25"/>
      <c r="B1" s="286"/>
      <c r="C1" s="286"/>
      <c r="D1" s="286"/>
      <c r="E1" s="286"/>
      <c r="F1" s="3"/>
    </row>
    <row r="2" spans="1:14" s="77" customFormat="1" ht="15" customHeight="1" x14ac:dyDescent="0.25">
      <c r="A2" s="4"/>
      <c r="B2" s="286"/>
      <c r="C2" s="286"/>
      <c r="D2" s="286"/>
      <c r="E2" s="286"/>
      <c r="F2" s="3"/>
    </row>
    <row r="3" spans="1:14" s="77" customFormat="1" ht="15" customHeight="1" x14ac:dyDescent="0.25">
      <c r="A3" s="287"/>
      <c r="B3" s="287"/>
      <c r="C3" s="287"/>
      <c r="D3" s="287"/>
      <c r="E3" s="287"/>
      <c r="F3" s="3"/>
    </row>
    <row r="4" spans="1:14" s="77" customFormat="1" ht="15" customHeight="1" x14ac:dyDescent="0.25">
      <c r="A4" s="287"/>
      <c r="B4" s="287"/>
      <c r="C4" s="287"/>
      <c r="D4" s="287"/>
      <c r="E4" s="287"/>
      <c r="F4" s="3"/>
      <c r="N4" s="176"/>
    </row>
    <row r="5" spans="1:14" s="77" customFormat="1" ht="45.75" customHeight="1" x14ac:dyDescent="0.25">
      <c r="A5" s="112"/>
      <c r="B5" s="287"/>
      <c r="C5" s="287"/>
      <c r="D5" s="287"/>
      <c r="E5" s="287"/>
      <c r="F5" s="3"/>
      <c r="N5" s="177"/>
    </row>
    <row r="6" spans="1:14" s="77" customFormat="1" ht="15" customHeight="1" x14ac:dyDescent="0.25">
      <c r="A6" s="3"/>
      <c r="B6" s="3"/>
      <c r="C6" s="3"/>
      <c r="D6" s="3"/>
      <c r="E6" s="3"/>
      <c r="F6" s="3"/>
    </row>
    <row r="7" spans="1:14" s="77" customFormat="1" ht="18" customHeight="1" x14ac:dyDescent="0.25">
      <c r="A7" s="178" t="s">
        <v>56</v>
      </c>
      <c r="B7" s="179">
        <v>2017</v>
      </c>
      <c r="C7" s="179">
        <v>2018</v>
      </c>
      <c r="D7" s="179">
        <v>2019</v>
      </c>
      <c r="E7" s="179">
        <v>2020</v>
      </c>
    </row>
    <row r="8" spans="1:14" s="77" customFormat="1" ht="15.75" x14ac:dyDescent="0.25">
      <c r="A8" s="81"/>
    </row>
    <row r="9" spans="1:14" s="77" customFormat="1" ht="15.75" x14ac:dyDescent="0.25">
      <c r="A9" s="180" t="s">
        <v>295</v>
      </c>
      <c r="B9" s="188">
        <v>-747.17913493734386</v>
      </c>
      <c r="C9" s="188">
        <v>-686.7534810534421</v>
      </c>
      <c r="D9" s="188">
        <v>-794.62667407520757</v>
      </c>
      <c r="E9" s="188">
        <v>-993.0168821390921</v>
      </c>
    </row>
    <row r="10" spans="1:14" s="77" customFormat="1" ht="15.75" x14ac:dyDescent="0.25">
      <c r="A10" s="181" t="s">
        <v>301</v>
      </c>
      <c r="B10" s="185">
        <v>2979.1225618439162</v>
      </c>
      <c r="C10" s="185">
        <v>3248.950844515095</v>
      </c>
      <c r="D10" s="185">
        <v>3348.7382846897231</v>
      </c>
      <c r="E10" s="185">
        <v>1766.822867810185</v>
      </c>
    </row>
    <row r="11" spans="1:14" s="77" customFormat="1" ht="15.75" x14ac:dyDescent="0.25">
      <c r="A11" s="181" t="s">
        <v>303</v>
      </c>
      <c r="B11" s="185">
        <v>3726.30169678126</v>
      </c>
      <c r="C11" s="185">
        <v>3935.7043255685371</v>
      </c>
      <c r="D11" s="185">
        <v>4143.3649587649306</v>
      </c>
      <c r="E11" s="185">
        <v>2759.8397499492771</v>
      </c>
    </row>
    <row r="12" spans="1:14" s="77" customFormat="1" ht="15.75" x14ac:dyDescent="0.25">
      <c r="A12" s="81"/>
      <c r="B12" s="182"/>
      <c r="C12" s="182"/>
      <c r="D12" s="182"/>
      <c r="E12" s="182"/>
    </row>
    <row r="13" spans="1:14" s="77" customFormat="1" ht="15.75" x14ac:dyDescent="0.25">
      <c r="A13" s="180" t="s">
        <v>338</v>
      </c>
      <c r="B13" s="155"/>
      <c r="C13" s="155"/>
      <c r="D13" s="155"/>
      <c r="E13" s="155"/>
    </row>
    <row r="14" spans="1:14" s="77" customFormat="1" ht="15.75" x14ac:dyDescent="0.25">
      <c r="A14" s="183" t="s">
        <v>339</v>
      </c>
      <c r="B14" s="155">
        <v>0</v>
      </c>
      <c r="C14" s="155">
        <v>0</v>
      </c>
      <c r="D14" s="155">
        <v>0</v>
      </c>
      <c r="E14" s="155">
        <v>0</v>
      </c>
    </row>
    <row r="15" spans="1:14" s="77" customFormat="1" ht="15.75" x14ac:dyDescent="0.25">
      <c r="A15" s="184" t="s">
        <v>301</v>
      </c>
      <c r="B15" s="185">
        <v>0</v>
      </c>
      <c r="C15" s="185">
        <v>0</v>
      </c>
      <c r="D15" s="185">
        <v>0</v>
      </c>
      <c r="E15" s="185">
        <v>0</v>
      </c>
    </row>
    <row r="16" spans="1:14" s="77" customFormat="1" ht="15.75" x14ac:dyDescent="0.25">
      <c r="A16" s="186" t="s">
        <v>303</v>
      </c>
      <c r="B16" s="155">
        <v>0</v>
      </c>
      <c r="C16" s="155">
        <v>0</v>
      </c>
      <c r="D16" s="155">
        <v>0</v>
      </c>
      <c r="E16" s="155">
        <v>0</v>
      </c>
    </row>
    <row r="17" spans="1:5" s="77" customFormat="1" ht="15.75" x14ac:dyDescent="0.25">
      <c r="A17" s="187"/>
      <c r="B17" s="157"/>
      <c r="C17" s="157"/>
      <c r="D17" s="157"/>
      <c r="E17" s="157"/>
    </row>
    <row r="18" spans="1:5" s="77" customFormat="1" ht="15.75" x14ac:dyDescent="0.25">
      <c r="A18" s="183" t="s">
        <v>340</v>
      </c>
      <c r="B18" s="155">
        <v>0</v>
      </c>
      <c r="C18" s="155">
        <v>0</v>
      </c>
      <c r="D18" s="155">
        <v>0</v>
      </c>
      <c r="E18" s="155">
        <v>0</v>
      </c>
    </row>
    <row r="19" spans="1:5" s="77" customFormat="1" ht="15.75" x14ac:dyDescent="0.25">
      <c r="A19" s="184" t="s">
        <v>301</v>
      </c>
      <c r="B19" s="185">
        <v>0</v>
      </c>
      <c r="C19" s="185">
        <v>0</v>
      </c>
      <c r="D19" s="185">
        <v>0</v>
      </c>
      <c r="E19" s="185">
        <v>0</v>
      </c>
    </row>
    <row r="20" spans="1:5" s="77" customFormat="1" ht="15.75" x14ac:dyDescent="0.25">
      <c r="A20" s="184" t="s">
        <v>303</v>
      </c>
      <c r="B20" s="155">
        <v>0</v>
      </c>
      <c r="C20" s="155">
        <v>0</v>
      </c>
      <c r="D20" s="155">
        <v>0</v>
      </c>
      <c r="E20" s="155">
        <v>0</v>
      </c>
    </row>
    <row r="21" spans="1:5" s="77" customFormat="1" ht="15.75" x14ac:dyDescent="0.25">
      <c r="A21" s="187"/>
      <c r="B21" s="157"/>
      <c r="C21" s="157"/>
      <c r="D21" s="182"/>
      <c r="E21" s="182"/>
    </row>
    <row r="22" spans="1:5" s="77" customFormat="1" ht="15.75" x14ac:dyDescent="0.25">
      <c r="A22" s="183" t="s">
        <v>341</v>
      </c>
      <c r="B22" s="188">
        <v>-913.01900512562702</v>
      </c>
      <c r="C22" s="188">
        <v>-964.82139539154832</v>
      </c>
      <c r="D22" s="188">
        <v>-1002.9934442820254</v>
      </c>
      <c r="E22" s="188">
        <v>-480.79310654347728</v>
      </c>
    </row>
    <row r="23" spans="1:5" s="77" customFormat="1" ht="15.75" x14ac:dyDescent="0.25">
      <c r="A23" s="184" t="s">
        <v>301</v>
      </c>
      <c r="B23" s="185">
        <v>558.42225005264436</v>
      </c>
      <c r="C23" s="185">
        <v>583.56551321014854</v>
      </c>
      <c r="D23" s="185">
        <v>618.95393103839274</v>
      </c>
      <c r="E23" s="185">
        <v>637.19812213991327</v>
      </c>
    </row>
    <row r="24" spans="1:5" s="77" customFormat="1" ht="15.75" x14ac:dyDescent="0.25">
      <c r="A24" s="184" t="s">
        <v>303</v>
      </c>
      <c r="B24" s="185">
        <v>1471.4412551782714</v>
      </c>
      <c r="C24" s="185">
        <v>1548.3869086016969</v>
      </c>
      <c r="D24" s="185">
        <v>1621.9473753204181</v>
      </c>
      <c r="E24" s="185">
        <v>1117.9912286833905</v>
      </c>
    </row>
    <row r="25" spans="1:5" s="77" customFormat="1" ht="15.75" x14ac:dyDescent="0.25">
      <c r="A25" s="184"/>
      <c r="B25" s="185"/>
      <c r="C25" s="185"/>
      <c r="D25" s="185"/>
      <c r="E25" s="185"/>
    </row>
    <row r="26" spans="1:5" s="77" customFormat="1" ht="15.75" x14ac:dyDescent="0.25">
      <c r="A26" s="184" t="s">
        <v>342</v>
      </c>
      <c r="B26" s="185">
        <v>-334.12104465787161</v>
      </c>
      <c r="C26" s="185">
        <v>-394.7567628639253</v>
      </c>
      <c r="D26" s="185">
        <v>-385.22932086715014</v>
      </c>
      <c r="E26" s="185">
        <v>-195.12390990196798</v>
      </c>
    </row>
    <row r="27" spans="1:5" s="77" customFormat="1" ht="15.75" x14ac:dyDescent="0.25">
      <c r="A27" s="189" t="s">
        <v>343</v>
      </c>
      <c r="B27" s="155">
        <v>0</v>
      </c>
      <c r="C27" s="155">
        <v>0</v>
      </c>
      <c r="D27" s="185">
        <v>0</v>
      </c>
      <c r="E27" s="185">
        <v>0</v>
      </c>
    </row>
    <row r="28" spans="1:5" s="77" customFormat="1" ht="15.75" x14ac:dyDescent="0.25">
      <c r="A28" s="189" t="s">
        <v>344</v>
      </c>
      <c r="B28" s="185">
        <v>-433.18559564499935</v>
      </c>
      <c r="C28" s="185">
        <v>-494.02415600400036</v>
      </c>
      <c r="D28" s="185">
        <v>-507.97291083800025</v>
      </c>
      <c r="E28" s="185">
        <v>-426.90622050227751</v>
      </c>
    </row>
    <row r="29" spans="1:5" s="77" customFormat="1" ht="15.75" x14ac:dyDescent="0.25">
      <c r="A29" s="189" t="s">
        <v>345</v>
      </c>
      <c r="B29" s="185">
        <v>99.06455098712776</v>
      </c>
      <c r="C29" s="185">
        <v>99.267393140075114</v>
      </c>
      <c r="D29" s="185">
        <v>122.74358997085011</v>
      </c>
      <c r="E29" s="185">
        <v>231.78231060030953</v>
      </c>
    </row>
    <row r="30" spans="1:5" s="77" customFormat="1" ht="15.75" x14ac:dyDescent="0.25">
      <c r="A30" s="190"/>
      <c r="B30" s="185"/>
      <c r="C30" s="185"/>
      <c r="D30" s="185"/>
      <c r="E30" s="185"/>
    </row>
    <row r="31" spans="1:5" s="77" customFormat="1" ht="15.75" x14ac:dyDescent="0.25">
      <c r="A31" s="184" t="s">
        <v>346</v>
      </c>
      <c r="B31" s="155">
        <v>-527.9587811927554</v>
      </c>
      <c r="C31" s="155">
        <v>-517.22821453362337</v>
      </c>
      <c r="D31" s="155">
        <v>-545.06696633087529</v>
      </c>
      <c r="E31" s="155">
        <v>-240.75927097050928</v>
      </c>
    </row>
    <row r="32" spans="1:5" s="77" customFormat="1" ht="15.75" x14ac:dyDescent="0.25">
      <c r="A32" s="189" t="s">
        <v>343</v>
      </c>
      <c r="B32" s="155">
        <v>-392.56077032038695</v>
      </c>
      <c r="C32" s="155">
        <v>-381.74654034611387</v>
      </c>
      <c r="D32" s="155">
        <v>-428.4710589809917</v>
      </c>
      <c r="E32" s="155">
        <v>-122.7346082116908</v>
      </c>
    </row>
    <row r="33" spans="1:5" s="77" customFormat="1" ht="15.75" x14ac:dyDescent="0.25">
      <c r="A33" s="189" t="s">
        <v>344</v>
      </c>
      <c r="B33" s="155">
        <v>-90.151913200707185</v>
      </c>
      <c r="C33" s="155">
        <v>-101.88842592837506</v>
      </c>
      <c r="D33" s="155">
        <v>-88.22764845066888</v>
      </c>
      <c r="E33" s="155">
        <v>-114.31762749154547</v>
      </c>
    </row>
    <row r="34" spans="1:5" s="77" customFormat="1" ht="15.75" x14ac:dyDescent="0.25">
      <c r="A34" s="191" t="s">
        <v>345</v>
      </c>
      <c r="B34" s="155">
        <v>-45.246097671661182</v>
      </c>
      <c r="C34" s="155">
        <v>-33.593248259134413</v>
      </c>
      <c r="D34" s="155">
        <v>-28.368258899214737</v>
      </c>
      <c r="E34" s="155">
        <v>-3.7070352672729854</v>
      </c>
    </row>
    <row r="35" spans="1:5" s="77" customFormat="1" ht="15.75" x14ac:dyDescent="0.25">
      <c r="A35" s="192"/>
      <c r="B35" s="155"/>
      <c r="C35" s="155"/>
      <c r="D35" s="185"/>
      <c r="E35" s="185"/>
    </row>
    <row r="36" spans="1:5" s="77" customFormat="1" ht="15.75" x14ac:dyDescent="0.25">
      <c r="A36" s="184" t="s">
        <v>347</v>
      </c>
      <c r="B36" s="155">
        <v>-51.305533274999988</v>
      </c>
      <c r="C36" s="155">
        <v>-53.533052994000002</v>
      </c>
      <c r="D36" s="155">
        <v>-74.041471084000079</v>
      </c>
      <c r="E36" s="155">
        <v>-46.314294671000084</v>
      </c>
    </row>
    <row r="37" spans="1:5" s="77" customFormat="1" ht="15.75" x14ac:dyDescent="0.25">
      <c r="A37" s="189" t="s">
        <v>343</v>
      </c>
      <c r="B37" s="193">
        <v>0</v>
      </c>
      <c r="C37" s="193">
        <v>0</v>
      </c>
      <c r="D37" s="193">
        <v>0</v>
      </c>
      <c r="E37" s="193">
        <v>0</v>
      </c>
    </row>
    <row r="38" spans="1:5" s="77" customFormat="1" ht="15.75" x14ac:dyDescent="0.25">
      <c r="A38" s="189" t="s">
        <v>344</v>
      </c>
      <c r="B38" s="155">
        <v>-51.305533274999988</v>
      </c>
      <c r="C38" s="155">
        <v>-53.533052994000002</v>
      </c>
      <c r="D38" s="155">
        <v>-74.041471084000079</v>
      </c>
      <c r="E38" s="155">
        <v>-46.314294671000084</v>
      </c>
    </row>
    <row r="39" spans="1:5" s="77" customFormat="1" ht="15.75" x14ac:dyDescent="0.25">
      <c r="A39" s="189" t="s">
        <v>345</v>
      </c>
      <c r="B39" s="193">
        <v>0</v>
      </c>
      <c r="C39" s="193">
        <v>0</v>
      </c>
      <c r="D39" s="193">
        <v>0</v>
      </c>
      <c r="E39" s="193">
        <v>0</v>
      </c>
    </row>
    <row r="40" spans="1:5" s="77" customFormat="1" ht="15.75" x14ac:dyDescent="0.25">
      <c r="A40" s="194"/>
      <c r="B40" s="157"/>
      <c r="C40" s="157"/>
      <c r="D40" s="195"/>
      <c r="E40" s="195"/>
    </row>
    <row r="41" spans="1:5" s="77" customFormat="1" ht="15.75" x14ac:dyDescent="0.25">
      <c r="A41" s="180" t="s">
        <v>348</v>
      </c>
      <c r="B41" s="151">
        <v>0.36635399999999996</v>
      </c>
      <c r="C41" s="151">
        <v>0.696635</v>
      </c>
      <c r="D41" s="151">
        <v>1.3443139999999998</v>
      </c>
      <c r="E41" s="151">
        <v>1.404369</v>
      </c>
    </row>
    <row r="42" spans="1:5" s="77" customFormat="1" ht="15.75" x14ac:dyDescent="0.25">
      <c r="A42" s="184" t="s">
        <v>301</v>
      </c>
      <c r="B42" s="155">
        <v>1.0122819999999999</v>
      </c>
      <c r="C42" s="155">
        <v>1.017784</v>
      </c>
      <c r="D42" s="155">
        <v>1.8380049999999999</v>
      </c>
      <c r="E42" s="155">
        <v>2.150414</v>
      </c>
    </row>
    <row r="43" spans="1:5" s="77" customFormat="1" ht="15.75" x14ac:dyDescent="0.25">
      <c r="A43" s="186" t="s">
        <v>303</v>
      </c>
      <c r="B43" s="155">
        <v>0.64592799999999995</v>
      </c>
      <c r="C43" s="155">
        <v>0.32114900000000002</v>
      </c>
      <c r="D43" s="155">
        <v>0.49369099999999999</v>
      </c>
      <c r="E43" s="155">
        <v>0.74604500000000007</v>
      </c>
    </row>
    <row r="44" spans="1:5" s="77" customFormat="1" ht="15.75" x14ac:dyDescent="0.25">
      <c r="A44" s="187"/>
      <c r="B44" s="157"/>
      <c r="C44" s="157"/>
      <c r="D44" s="195"/>
      <c r="E44" s="195"/>
    </row>
    <row r="45" spans="1:5" s="77" customFormat="1" ht="15.75" x14ac:dyDescent="0.25">
      <c r="A45" s="183" t="s">
        <v>349</v>
      </c>
      <c r="B45" s="151">
        <v>948.06510406566258</v>
      </c>
      <c r="C45" s="151">
        <v>1137.7391737896421</v>
      </c>
      <c r="D45" s="151">
        <v>1065.9358026951584</v>
      </c>
      <c r="E45" s="151">
        <v>294.16402350451852</v>
      </c>
    </row>
    <row r="46" spans="1:5" s="77" customFormat="1" ht="15.75" x14ac:dyDescent="0.25">
      <c r="A46" s="186" t="s">
        <v>301</v>
      </c>
      <c r="B46" s="155">
        <v>2012.2027893656641</v>
      </c>
      <c r="C46" s="155">
        <v>2271.7972376896423</v>
      </c>
      <c r="D46" s="155">
        <v>2281.8561585951584</v>
      </c>
      <c r="E46" s="155">
        <v>702.06557180451796</v>
      </c>
    </row>
    <row r="47" spans="1:5" s="77" customFormat="1" ht="15.75" x14ac:dyDescent="0.25">
      <c r="A47" s="186" t="s">
        <v>303</v>
      </c>
      <c r="B47" s="155">
        <v>1064.1376853000015</v>
      </c>
      <c r="C47" s="155">
        <v>1134.0580639000002</v>
      </c>
      <c r="D47" s="155">
        <v>1215.9203559</v>
      </c>
      <c r="E47" s="155">
        <v>407.90154829999943</v>
      </c>
    </row>
    <row r="48" spans="1:5" s="77" customFormat="1" ht="15.75" x14ac:dyDescent="0.25">
      <c r="A48" s="190"/>
      <c r="B48" s="155"/>
      <c r="C48" s="155"/>
      <c r="D48" s="185"/>
      <c r="E48" s="185"/>
    </row>
    <row r="49" spans="1:5" s="77" customFormat="1" ht="15.75" x14ac:dyDescent="0.25">
      <c r="A49" s="186" t="s">
        <v>350</v>
      </c>
      <c r="B49" s="155">
        <v>192.6975490491582</v>
      </c>
      <c r="C49" s="155">
        <v>177.08038377560086</v>
      </c>
      <c r="D49" s="155">
        <v>204.20768765913462</v>
      </c>
      <c r="E49" s="155">
        <v>71.826106515354567</v>
      </c>
    </row>
    <row r="50" spans="1:5" s="77" customFormat="1" ht="15.75" x14ac:dyDescent="0.25">
      <c r="A50" s="186" t="s">
        <v>351</v>
      </c>
      <c r="B50" s="155">
        <v>755.3675550165043</v>
      </c>
      <c r="C50" s="155">
        <v>960.65879001404119</v>
      </c>
      <c r="D50" s="155">
        <v>861.72811503602384</v>
      </c>
      <c r="E50" s="155">
        <v>222.33791698916394</v>
      </c>
    </row>
    <row r="51" spans="1:5" s="77" customFormat="1" ht="15.75" x14ac:dyDescent="0.25">
      <c r="A51" s="187"/>
      <c r="B51" s="157"/>
      <c r="C51" s="157"/>
      <c r="D51" s="195"/>
      <c r="E51" s="195"/>
    </row>
    <row r="52" spans="1:5" s="77" customFormat="1" ht="15.75" x14ac:dyDescent="0.25">
      <c r="A52" s="183" t="s">
        <v>352</v>
      </c>
      <c r="B52" s="151">
        <v>0</v>
      </c>
      <c r="C52" s="151">
        <v>0</v>
      </c>
      <c r="D52" s="188">
        <v>0</v>
      </c>
      <c r="E52" s="188">
        <v>0</v>
      </c>
    </row>
    <row r="53" spans="1:5" s="77" customFormat="1" ht="15.75" x14ac:dyDescent="0.25">
      <c r="A53" s="186" t="s">
        <v>301</v>
      </c>
      <c r="B53" s="155">
        <v>0</v>
      </c>
      <c r="C53" s="155">
        <v>0</v>
      </c>
      <c r="D53" s="185">
        <v>0</v>
      </c>
      <c r="E53" s="185">
        <v>0</v>
      </c>
    </row>
    <row r="54" spans="1:5" s="77" customFormat="1" ht="15.75" x14ac:dyDescent="0.25">
      <c r="A54" s="186" t="s">
        <v>303</v>
      </c>
      <c r="B54" s="155">
        <v>0</v>
      </c>
      <c r="C54" s="155">
        <v>0</v>
      </c>
      <c r="D54" s="185">
        <v>0</v>
      </c>
      <c r="E54" s="185">
        <v>0</v>
      </c>
    </row>
    <row r="55" spans="1:5" s="77" customFormat="1" ht="15.75" x14ac:dyDescent="0.25">
      <c r="A55" s="190"/>
      <c r="B55" s="155"/>
      <c r="C55" s="155"/>
      <c r="D55" s="185"/>
      <c r="E55" s="185"/>
    </row>
    <row r="56" spans="1:5" s="77" customFormat="1" ht="15.75" x14ac:dyDescent="0.25">
      <c r="A56" s="186" t="s">
        <v>353</v>
      </c>
      <c r="B56" s="155">
        <v>0</v>
      </c>
      <c r="C56" s="155">
        <v>0</v>
      </c>
      <c r="D56" s="185">
        <v>0</v>
      </c>
      <c r="E56" s="185">
        <v>0</v>
      </c>
    </row>
    <row r="57" spans="1:5" s="77" customFormat="1" ht="15.75" x14ac:dyDescent="0.25">
      <c r="A57" s="184" t="s">
        <v>354</v>
      </c>
      <c r="B57" s="155">
        <v>0</v>
      </c>
      <c r="C57" s="155">
        <v>0</v>
      </c>
      <c r="D57" s="185">
        <v>0</v>
      </c>
      <c r="E57" s="185">
        <v>0</v>
      </c>
    </row>
    <row r="58" spans="1:5" s="77" customFormat="1" ht="15.75" x14ac:dyDescent="0.25">
      <c r="A58" s="196"/>
      <c r="B58" s="157"/>
      <c r="C58" s="157"/>
      <c r="D58" s="195"/>
      <c r="E58" s="195"/>
    </row>
    <row r="59" spans="1:5" s="77" customFormat="1" ht="15.75" x14ac:dyDescent="0.25">
      <c r="A59" s="197" t="s">
        <v>355</v>
      </c>
      <c r="B59" s="151">
        <v>-250.39189774983998</v>
      </c>
      <c r="C59" s="151">
        <v>-248.56910331999995</v>
      </c>
      <c r="D59" s="188">
        <v>-344.39655984000001</v>
      </c>
      <c r="E59" s="188">
        <v>-357.52573020999995</v>
      </c>
    </row>
    <row r="60" spans="1:5" s="77" customFormat="1" ht="15.75" x14ac:dyDescent="0.25">
      <c r="A60" s="184" t="s">
        <v>301</v>
      </c>
      <c r="B60" s="155">
        <v>0</v>
      </c>
      <c r="C60" s="155">
        <v>0</v>
      </c>
      <c r="D60" s="185">
        <v>0</v>
      </c>
      <c r="E60" s="185">
        <v>0</v>
      </c>
    </row>
    <row r="61" spans="1:5" s="77" customFormat="1" ht="15.75" x14ac:dyDescent="0.25">
      <c r="A61" s="184" t="s">
        <v>303</v>
      </c>
      <c r="B61" s="155">
        <v>250.39189774983998</v>
      </c>
      <c r="C61" s="155">
        <v>248.56910331999995</v>
      </c>
      <c r="D61" s="185">
        <v>344.39655984000001</v>
      </c>
      <c r="E61" s="185">
        <v>357.52573020999995</v>
      </c>
    </row>
    <row r="62" spans="1:5" s="77" customFormat="1" ht="15.75" x14ac:dyDescent="0.25">
      <c r="A62" s="196"/>
      <c r="B62" s="157"/>
      <c r="C62" s="157"/>
      <c r="D62" s="195"/>
      <c r="E62" s="195"/>
    </row>
    <row r="63" spans="1:5" s="77" customFormat="1" ht="15.75" x14ac:dyDescent="0.25">
      <c r="A63" s="197" t="s">
        <v>356</v>
      </c>
      <c r="B63" s="151">
        <v>-96.842082987608933</v>
      </c>
      <c r="C63" s="151">
        <v>-99.956581100000022</v>
      </c>
      <c r="D63" s="151">
        <v>-76.847779010000011</v>
      </c>
      <c r="E63" s="151">
        <v>-75.622620060000003</v>
      </c>
    </row>
    <row r="64" spans="1:5" s="77" customFormat="1" ht="15.75" x14ac:dyDescent="0.25">
      <c r="A64" s="184" t="s">
        <v>301</v>
      </c>
      <c r="B64" s="155">
        <v>42.749864710962498</v>
      </c>
      <c r="C64" s="155">
        <v>71.661560390000005</v>
      </c>
      <c r="D64" s="155">
        <v>80.954821589999995</v>
      </c>
      <c r="E64" s="155">
        <v>78.270570419999984</v>
      </c>
    </row>
    <row r="65" spans="1:5" s="77" customFormat="1" ht="15.75" x14ac:dyDescent="0.25">
      <c r="A65" s="184" t="s">
        <v>303</v>
      </c>
      <c r="B65" s="155">
        <v>139.59194769857143</v>
      </c>
      <c r="C65" s="155">
        <v>171.61814149000003</v>
      </c>
      <c r="D65" s="155">
        <v>157.80260060000001</v>
      </c>
      <c r="E65" s="155">
        <v>153.89319047999999</v>
      </c>
    </row>
    <row r="66" spans="1:5" s="77" customFormat="1" ht="15.75" x14ac:dyDescent="0.25">
      <c r="A66" s="189"/>
      <c r="B66" s="155"/>
      <c r="C66" s="155"/>
      <c r="D66" s="185"/>
      <c r="E66" s="185"/>
    </row>
    <row r="67" spans="1:5" s="77" customFormat="1" ht="15.75" x14ac:dyDescent="0.25">
      <c r="A67" s="184" t="s">
        <v>357</v>
      </c>
      <c r="B67" s="155">
        <v>-96.842082987608933</v>
      </c>
      <c r="C67" s="155">
        <v>-99.956581100000022</v>
      </c>
      <c r="D67" s="155">
        <v>-76.847779010000011</v>
      </c>
      <c r="E67" s="155">
        <v>-75.622620060000003</v>
      </c>
    </row>
    <row r="68" spans="1:5" s="77" customFormat="1" ht="15.75" x14ac:dyDescent="0.25">
      <c r="A68" s="184" t="s">
        <v>358</v>
      </c>
      <c r="B68" s="155">
        <v>0</v>
      </c>
      <c r="C68" s="155">
        <v>0</v>
      </c>
      <c r="D68" s="185">
        <v>0</v>
      </c>
      <c r="E68" s="185">
        <v>0</v>
      </c>
    </row>
    <row r="69" spans="1:5" s="77" customFormat="1" ht="15.75" x14ac:dyDescent="0.25">
      <c r="A69" s="194"/>
      <c r="B69" s="157"/>
      <c r="C69" s="157"/>
      <c r="D69" s="195"/>
      <c r="E69" s="195"/>
    </row>
    <row r="70" spans="1:5" s="77" customFormat="1" ht="15.75" x14ac:dyDescent="0.25">
      <c r="A70" s="180" t="s">
        <v>359</v>
      </c>
      <c r="B70" s="151">
        <v>-64.518415002700408</v>
      </c>
      <c r="C70" s="151">
        <v>-178.51261</v>
      </c>
      <c r="D70" s="151">
        <v>-136.32618600000001</v>
      </c>
      <c r="E70" s="151">
        <v>-128.38538299999999</v>
      </c>
    </row>
    <row r="71" spans="1:5" s="77" customFormat="1" ht="15.75" x14ac:dyDescent="0.25">
      <c r="A71" s="184" t="s">
        <v>301</v>
      </c>
      <c r="B71" s="155">
        <v>26.726613739999998</v>
      </c>
      <c r="C71" s="155">
        <v>2.2353899999999998</v>
      </c>
      <c r="D71" s="155">
        <v>2.3803220000000005</v>
      </c>
      <c r="E71" s="155">
        <v>3.8201860000000001</v>
      </c>
    </row>
    <row r="72" spans="1:5" s="77" customFormat="1" ht="15.75" x14ac:dyDescent="0.25">
      <c r="A72" s="184" t="s">
        <v>303</v>
      </c>
      <c r="B72" s="155">
        <v>91.245028742700413</v>
      </c>
      <c r="C72" s="155">
        <v>180.74799999999999</v>
      </c>
      <c r="D72" s="155">
        <v>138.70650800000001</v>
      </c>
      <c r="E72" s="155">
        <v>132.205569</v>
      </c>
    </row>
    <row r="73" spans="1:5" s="77" customFormat="1" ht="15.75" x14ac:dyDescent="0.25">
      <c r="A73" s="194"/>
      <c r="B73" s="157"/>
      <c r="C73" s="157"/>
      <c r="D73" s="195"/>
      <c r="E73" s="195"/>
    </row>
    <row r="74" spans="1:5" s="77" customFormat="1" ht="15.75" x14ac:dyDescent="0.25">
      <c r="A74" s="180" t="s">
        <v>360</v>
      </c>
      <c r="B74" s="151">
        <v>-17.658047547593803</v>
      </c>
      <c r="C74" s="151">
        <v>-13.210367620000014</v>
      </c>
      <c r="D74" s="151">
        <v>-63.301791103999918</v>
      </c>
      <c r="E74" s="151">
        <v>-81.117223518949487</v>
      </c>
    </row>
    <row r="75" spans="1:5" s="77" customFormat="1" ht="15.75" x14ac:dyDescent="0.25">
      <c r="A75" s="184" t="s">
        <v>301</v>
      </c>
      <c r="B75" s="155">
        <v>60.029559184133326</v>
      </c>
      <c r="C75" s="155">
        <v>59.085414099999994</v>
      </c>
      <c r="D75" s="155">
        <v>70.976801629776006</v>
      </c>
      <c r="E75" s="155">
        <v>76.079854437559248</v>
      </c>
    </row>
    <row r="76" spans="1:5" s="77" customFormat="1" ht="15.75" x14ac:dyDescent="0.25">
      <c r="A76" s="184" t="s">
        <v>303</v>
      </c>
      <c r="B76" s="155">
        <v>77.687606731727129</v>
      </c>
      <c r="C76" s="155">
        <v>72.295781720000008</v>
      </c>
      <c r="D76" s="155">
        <v>134.27859273377592</v>
      </c>
      <c r="E76" s="155">
        <v>157.19707795650874</v>
      </c>
    </row>
    <row r="77" spans="1:5" s="77" customFormat="1" ht="15.75" x14ac:dyDescent="0.25">
      <c r="A77" s="192"/>
      <c r="B77" s="155"/>
      <c r="C77" s="155"/>
      <c r="D77" s="185"/>
      <c r="E77" s="185"/>
    </row>
    <row r="78" spans="1:5" s="77" customFormat="1" ht="15.75" x14ac:dyDescent="0.25">
      <c r="A78" s="184" t="s">
        <v>361</v>
      </c>
      <c r="B78" s="155">
        <v>34.898971427971389</v>
      </c>
      <c r="C78" s="155">
        <v>22.923563380000004</v>
      </c>
      <c r="D78" s="155">
        <v>16.324144896000064</v>
      </c>
      <c r="E78" s="155">
        <v>14.728938191050494</v>
      </c>
    </row>
    <row r="79" spans="1:5" s="77" customFormat="1" ht="15.75" x14ac:dyDescent="0.25">
      <c r="A79" s="184" t="s">
        <v>362</v>
      </c>
      <c r="B79" s="155">
        <v>-50.379383152565197</v>
      </c>
      <c r="C79" s="155">
        <v>-32.798000000000009</v>
      </c>
      <c r="D79" s="155">
        <v>-75.593072000000006</v>
      </c>
      <c r="E79" s="155">
        <v>-92.806148320000005</v>
      </c>
    </row>
    <row r="80" spans="1:5" s="77" customFormat="1" ht="15.75" x14ac:dyDescent="0.25">
      <c r="A80" s="184" t="s">
        <v>363</v>
      </c>
      <c r="B80" s="155">
        <v>-2.1776358230000001</v>
      </c>
      <c r="C80" s="155">
        <v>-3.335931</v>
      </c>
      <c r="D80" s="155">
        <v>-4.032864</v>
      </c>
      <c r="E80" s="155">
        <v>-3.0400133899999995</v>
      </c>
    </row>
    <row r="81" spans="1:5" s="77" customFormat="1" ht="15.75" x14ac:dyDescent="0.25">
      <c r="A81" s="198"/>
    </row>
    <row r="82" spans="1:5" s="77" customFormat="1" ht="15.75" x14ac:dyDescent="0.25">
      <c r="A82" s="197" t="s">
        <v>364</v>
      </c>
      <c r="B82" s="151">
        <v>-67.859578978484222</v>
      </c>
      <c r="C82" s="151">
        <v>-117.63955999999999</v>
      </c>
      <c r="D82" s="151">
        <v>-121.92642700000005</v>
      </c>
      <c r="E82" s="151">
        <v>-106.99181799999999</v>
      </c>
    </row>
    <row r="83" spans="1:5" s="77" customFormat="1" ht="15.75" x14ac:dyDescent="0.25">
      <c r="A83" s="184" t="s">
        <v>301</v>
      </c>
      <c r="B83" s="155">
        <v>129.173528791</v>
      </c>
      <c r="C83" s="155">
        <v>111.25377399999999</v>
      </c>
      <c r="D83" s="155">
        <v>142.85264999999998</v>
      </c>
      <c r="E83" s="155">
        <v>145.32946799999999</v>
      </c>
    </row>
    <row r="84" spans="1:5" s="77" customFormat="1" ht="15.75" x14ac:dyDescent="0.25">
      <c r="A84" s="184" t="s">
        <v>303</v>
      </c>
      <c r="B84" s="155">
        <v>197.03310776948422</v>
      </c>
      <c r="C84" s="155">
        <v>228.89333399999998</v>
      </c>
      <c r="D84" s="155">
        <v>264.77907700000003</v>
      </c>
      <c r="E84" s="155">
        <v>252.32128599999999</v>
      </c>
    </row>
    <row r="85" spans="1:5" s="77" customFormat="1" ht="15.75" x14ac:dyDescent="0.25">
      <c r="A85" s="189"/>
      <c r="B85" s="155"/>
      <c r="C85" s="155"/>
      <c r="D85" s="185"/>
      <c r="E85" s="185"/>
    </row>
    <row r="86" spans="1:5" s="77" customFormat="1" ht="15.75" x14ac:dyDescent="0.25">
      <c r="A86" s="184" t="s">
        <v>365</v>
      </c>
      <c r="B86" s="155">
        <v>-3.7712697999999998</v>
      </c>
      <c r="C86" s="155">
        <v>-1.0863560000000001</v>
      </c>
      <c r="D86" s="155">
        <v>-0.60197599999999962</v>
      </c>
      <c r="E86" s="155">
        <v>-10.091008000000002</v>
      </c>
    </row>
    <row r="87" spans="1:5" s="77" customFormat="1" ht="30.75" customHeight="1" x14ac:dyDescent="0.25">
      <c r="A87" s="199" t="s">
        <v>366</v>
      </c>
      <c r="B87" s="155">
        <v>-38.376294627771429</v>
      </c>
      <c r="C87" s="155">
        <v>-38.210999999999999</v>
      </c>
      <c r="D87" s="155">
        <v>-50.540544999999995</v>
      </c>
      <c r="E87" s="155">
        <v>-41.890419000000001</v>
      </c>
    </row>
    <row r="88" spans="1:5" s="77" customFormat="1" ht="15.75" x14ac:dyDescent="0.25">
      <c r="A88" s="184" t="s">
        <v>367</v>
      </c>
      <c r="B88" s="155">
        <v>1.706578381904762</v>
      </c>
      <c r="C88" s="155">
        <v>-3.1831499999999995</v>
      </c>
      <c r="D88" s="155">
        <v>-1.1692890000000009</v>
      </c>
      <c r="E88" s="155">
        <v>1.3703760000000003</v>
      </c>
    </row>
    <row r="89" spans="1:5" s="77" customFormat="1" ht="15.75" x14ac:dyDescent="0.25">
      <c r="A89" s="184" t="s">
        <v>368</v>
      </c>
      <c r="B89" s="155">
        <v>-36.825949513319053</v>
      </c>
      <c r="C89" s="155">
        <v>-38.817</v>
      </c>
      <c r="D89" s="155">
        <v>-11.652488000000002</v>
      </c>
      <c r="E89" s="155">
        <v>-14.379062999999999</v>
      </c>
    </row>
    <row r="90" spans="1:5" s="77" customFormat="1" ht="30.75" customHeight="1" x14ac:dyDescent="0.25">
      <c r="A90" s="199" t="s">
        <v>369</v>
      </c>
      <c r="B90" s="155">
        <v>11.036612805714286</v>
      </c>
      <c r="C90" s="155">
        <v>12.890148999999999</v>
      </c>
      <c r="D90" s="155">
        <v>-6.859922000000001</v>
      </c>
      <c r="E90" s="155">
        <v>-18.939415999999998</v>
      </c>
    </row>
    <row r="91" spans="1:5" s="77" customFormat="1" ht="15.75" x14ac:dyDescent="0.25">
      <c r="A91" s="184" t="s">
        <v>370</v>
      </c>
      <c r="B91" s="155">
        <v>-2.9094960096491205</v>
      </c>
      <c r="C91" s="155">
        <v>-8.4700000000000006</v>
      </c>
      <c r="D91" s="155">
        <v>-5.115882</v>
      </c>
      <c r="E91" s="155">
        <v>-4.3258390000000002</v>
      </c>
    </row>
    <row r="92" spans="1:5" s="77" customFormat="1" ht="15.75" x14ac:dyDescent="0.25">
      <c r="A92" s="184" t="s">
        <v>371</v>
      </c>
      <c r="B92" s="155">
        <v>-0.26999999999999957</v>
      </c>
      <c r="C92" s="155">
        <v>-19.845000000000006</v>
      </c>
      <c r="D92" s="155">
        <v>-35.843501000000003</v>
      </c>
      <c r="E92" s="155">
        <v>-34.416390000000007</v>
      </c>
    </row>
    <row r="93" spans="1:5" s="77" customFormat="1" ht="15.75" x14ac:dyDescent="0.25">
      <c r="A93" s="184" t="s">
        <v>372</v>
      </c>
      <c r="B93" s="155">
        <v>0</v>
      </c>
      <c r="C93" s="155">
        <v>0</v>
      </c>
      <c r="D93" s="185">
        <v>0</v>
      </c>
      <c r="E93" s="185">
        <v>0</v>
      </c>
    </row>
    <row r="94" spans="1:5" s="77" customFormat="1" ht="15.75" x14ac:dyDescent="0.25">
      <c r="A94" s="184" t="s">
        <v>373</v>
      </c>
      <c r="B94" s="155">
        <v>32.139082784636365</v>
      </c>
      <c r="C94" s="155">
        <v>16.886000000000003</v>
      </c>
      <c r="D94" s="155">
        <v>14.667467999999996</v>
      </c>
      <c r="E94" s="155">
        <v>23.390784999999997</v>
      </c>
    </row>
    <row r="95" spans="1:5" s="77" customFormat="1" ht="15.75" x14ac:dyDescent="0.25">
      <c r="A95" s="184" t="s">
        <v>374</v>
      </c>
      <c r="B95" s="155">
        <v>-30.588843000000004</v>
      </c>
      <c r="C95" s="155">
        <v>-37.803202999999996</v>
      </c>
      <c r="D95" s="155">
        <v>-24.810292000000011</v>
      </c>
      <c r="E95" s="155">
        <v>-7.7108439999999945</v>
      </c>
    </row>
    <row r="96" spans="1:5" s="77" customFormat="1" ht="15.75" x14ac:dyDescent="0.25">
      <c r="A96" s="196"/>
      <c r="B96" s="157"/>
      <c r="C96" s="157"/>
      <c r="D96" s="195"/>
      <c r="E96" s="195"/>
    </row>
    <row r="97" spans="1:5" s="77" customFormat="1" ht="15.75" x14ac:dyDescent="0.25">
      <c r="A97" s="197" t="s">
        <v>375</v>
      </c>
      <c r="B97" s="151">
        <v>-312.61579341143312</v>
      </c>
      <c r="C97" s="151">
        <v>-250.88781954935271</v>
      </c>
      <c r="D97" s="151">
        <v>-172.51475320885575</v>
      </c>
      <c r="E97" s="151">
        <v>-99.328171217279731</v>
      </c>
    </row>
    <row r="98" spans="1:5" s="77" customFormat="1" ht="15.75" x14ac:dyDescent="0.25">
      <c r="A98" s="184" t="s">
        <v>301</v>
      </c>
      <c r="B98" s="155">
        <v>20.419259549230603</v>
      </c>
      <c r="C98" s="155">
        <v>10.584319297487276</v>
      </c>
      <c r="D98" s="155">
        <v>8.9199302518805528</v>
      </c>
      <c r="E98" s="155">
        <v>6.6984622720993556</v>
      </c>
    </row>
    <row r="99" spans="1:5" s="77" customFormat="1" ht="15.75" x14ac:dyDescent="0.25">
      <c r="A99" s="184" t="s">
        <v>303</v>
      </c>
      <c r="B99" s="155">
        <v>333.03505296066373</v>
      </c>
      <c r="C99" s="155">
        <v>261.47213884683998</v>
      </c>
      <c r="D99" s="155">
        <v>181.4346834607363</v>
      </c>
      <c r="E99" s="155">
        <v>106.02663348937909</v>
      </c>
    </row>
    <row r="100" spans="1:5" s="77" customFormat="1" ht="15.75" x14ac:dyDescent="0.25">
      <c r="A100" s="189"/>
      <c r="B100" s="155"/>
      <c r="C100" s="155"/>
      <c r="D100" s="185"/>
      <c r="E100" s="185"/>
    </row>
    <row r="101" spans="1:5" s="77" customFormat="1" ht="15.75" x14ac:dyDescent="0.25">
      <c r="A101" s="184" t="s">
        <v>376</v>
      </c>
      <c r="B101" s="155">
        <v>-8.319877</v>
      </c>
      <c r="C101" s="155">
        <v>-4.7303990000000002</v>
      </c>
      <c r="D101" s="155">
        <v>-3.5617183999999997</v>
      </c>
      <c r="E101" s="155">
        <v>-1.8232330000000005</v>
      </c>
    </row>
    <row r="102" spans="1:5" s="77" customFormat="1" ht="15.75" x14ac:dyDescent="0.25">
      <c r="A102" s="184" t="s">
        <v>377</v>
      </c>
      <c r="B102" s="155">
        <v>-304.2959164114331</v>
      </c>
      <c r="C102" s="155">
        <v>-246.15742054935271</v>
      </c>
      <c r="D102" s="155">
        <v>-168.95303480885573</v>
      </c>
      <c r="E102" s="155">
        <v>-97.504938217279729</v>
      </c>
    </row>
    <row r="103" spans="1:5" s="77" customFormat="1" ht="15.75" x14ac:dyDescent="0.25">
      <c r="A103" s="196"/>
      <c r="B103" s="157"/>
      <c r="C103" s="157"/>
      <c r="D103" s="195"/>
      <c r="E103" s="195"/>
    </row>
    <row r="104" spans="1:5" s="77" customFormat="1" ht="15.75" x14ac:dyDescent="0.25">
      <c r="A104" s="197" t="s">
        <v>378</v>
      </c>
      <c r="B104" s="151">
        <v>27.660581800281463</v>
      </c>
      <c r="C104" s="151">
        <v>49.104782137817551</v>
      </c>
      <c r="D104" s="151">
        <v>57.744463674515714</v>
      </c>
      <c r="E104" s="151">
        <v>42.583146906095223</v>
      </c>
    </row>
    <row r="105" spans="1:5" s="77" customFormat="1" ht="15.75" x14ac:dyDescent="0.25">
      <c r="A105" s="184" t="s">
        <v>301</v>
      </c>
      <c r="B105" s="155">
        <v>129.39869645028145</v>
      </c>
      <c r="C105" s="155">
        <v>138.76763582781754</v>
      </c>
      <c r="D105" s="155">
        <v>141.84366958451571</v>
      </c>
      <c r="E105" s="155">
        <v>117.36063273609523</v>
      </c>
    </row>
    <row r="106" spans="1:5" s="77" customFormat="1" ht="15.75" x14ac:dyDescent="0.25">
      <c r="A106" s="184" t="s">
        <v>303</v>
      </c>
      <c r="B106" s="155">
        <v>101.73811464999999</v>
      </c>
      <c r="C106" s="155">
        <v>89.662853689999992</v>
      </c>
      <c r="D106" s="155">
        <v>84.099205909999995</v>
      </c>
      <c r="E106" s="155">
        <v>74.777485830000003</v>
      </c>
    </row>
    <row r="107" spans="1:5" s="170" customFormat="1" ht="16.5" thickBot="1" x14ac:dyDescent="0.3">
      <c r="A107" s="200"/>
      <c r="B107" s="169"/>
      <c r="C107" s="169"/>
      <c r="D107" s="242"/>
      <c r="E107" s="242"/>
    </row>
    <row r="108" spans="1:5" s="170" customFormat="1" ht="15.75" x14ac:dyDescent="0.25">
      <c r="A108" s="201"/>
    </row>
    <row r="109" spans="1:5" s="77" customFormat="1" ht="15.75" x14ac:dyDescent="0.25">
      <c r="A109" s="81" t="s">
        <v>379</v>
      </c>
    </row>
    <row r="110" spans="1:5" s="77" customFormat="1" ht="15.75" x14ac:dyDescent="0.25">
      <c r="A110" s="81" t="s">
        <v>380</v>
      </c>
    </row>
    <row r="111" spans="1:5" s="77" customFormat="1" ht="15.75" x14ac:dyDescent="0.25">
      <c r="A111" s="81" t="s">
        <v>381</v>
      </c>
    </row>
    <row r="112" spans="1:5" s="77" customFormat="1" ht="15.75" x14ac:dyDescent="0.25">
      <c r="A112" s="81" t="s">
        <v>263</v>
      </c>
    </row>
    <row r="113" spans="1:1" s="77" customFormat="1" ht="15.75" x14ac:dyDescent="0.25">
      <c r="A113" s="81"/>
    </row>
    <row r="114" spans="1:1" s="77" customFormat="1" ht="15.75" x14ac:dyDescent="0.25">
      <c r="A114" s="81"/>
    </row>
    <row r="115" spans="1:1" s="77" customFormat="1" ht="15.75" x14ac:dyDescent="0.25">
      <c r="A115" s="81"/>
    </row>
    <row r="116" spans="1:1" s="77" customFormat="1" ht="15.75" x14ac:dyDescent="0.25">
      <c r="A116" s="81"/>
    </row>
    <row r="117" spans="1:1" s="77" customFormat="1" ht="15.75" x14ac:dyDescent="0.25">
      <c r="A117" s="81"/>
    </row>
    <row r="118" spans="1:1" s="77" customFormat="1" ht="15.75" x14ac:dyDescent="0.25">
      <c r="A118" s="81"/>
    </row>
    <row r="119" spans="1:1" s="77" customFormat="1" ht="15.75" x14ac:dyDescent="0.25">
      <c r="A119" s="81"/>
    </row>
    <row r="120" spans="1:1" s="77" customFormat="1" ht="15.75" x14ac:dyDescent="0.25">
      <c r="A120" s="81"/>
    </row>
    <row r="121" spans="1:1" s="77" customFormat="1" ht="15.75" x14ac:dyDescent="0.25">
      <c r="A121" s="81"/>
    </row>
    <row r="122" spans="1:1" s="77" customFormat="1" ht="15.75" x14ac:dyDescent="0.25">
      <c r="A122" s="81"/>
    </row>
    <row r="123" spans="1:1" s="77" customFormat="1" ht="15.75" x14ac:dyDescent="0.25">
      <c r="A123" s="81"/>
    </row>
    <row r="124" spans="1:1" s="77" customFormat="1" ht="15.75" x14ac:dyDescent="0.25">
      <c r="A124" s="81"/>
    </row>
    <row r="125" spans="1:1" s="77" customFormat="1" ht="15.75" x14ac:dyDescent="0.25">
      <c r="A125" s="81"/>
    </row>
    <row r="126" spans="1:1" s="77" customFormat="1" ht="15.75" x14ac:dyDescent="0.25">
      <c r="A126" s="81"/>
    </row>
    <row r="127" spans="1:1" s="77" customFormat="1" ht="15.75" x14ac:dyDescent="0.25">
      <c r="A127" s="81"/>
    </row>
    <row r="128" spans="1:1" s="77" customFormat="1" ht="15.75" x14ac:dyDescent="0.25">
      <c r="A128" s="81"/>
    </row>
    <row r="129" spans="1:1" s="77" customFormat="1" ht="15.75" x14ac:dyDescent="0.25">
      <c r="A129" s="81"/>
    </row>
    <row r="130" spans="1:1" s="77" customFormat="1" ht="15.75" x14ac:dyDescent="0.25">
      <c r="A130" s="81"/>
    </row>
    <row r="131" spans="1:1" s="77" customFormat="1" ht="15.75" x14ac:dyDescent="0.25">
      <c r="A131" s="81"/>
    </row>
    <row r="132" spans="1:1" s="77" customFormat="1" ht="15.75" x14ac:dyDescent="0.25">
      <c r="A132" s="81"/>
    </row>
    <row r="133" spans="1:1" s="77" customFormat="1" ht="15.75" x14ac:dyDescent="0.25">
      <c r="A133" s="81"/>
    </row>
    <row r="134" spans="1:1" s="77" customFormat="1" ht="15.75" x14ac:dyDescent="0.25">
      <c r="A134" s="81"/>
    </row>
    <row r="135" spans="1:1" s="77" customFormat="1" ht="15.75" x14ac:dyDescent="0.25">
      <c r="A135" s="81"/>
    </row>
    <row r="136" spans="1:1" s="77" customFormat="1" ht="15.75" x14ac:dyDescent="0.25">
      <c r="A136" s="81"/>
    </row>
    <row r="137" spans="1:1" s="77" customFormat="1" ht="15.75" x14ac:dyDescent="0.25">
      <c r="A137" s="81"/>
    </row>
    <row r="138" spans="1:1" s="77" customFormat="1" ht="15.75" x14ac:dyDescent="0.25">
      <c r="A138" s="81"/>
    </row>
    <row r="139" spans="1:1" s="77" customFormat="1" ht="15.75" x14ac:dyDescent="0.25">
      <c r="A139" s="81"/>
    </row>
    <row r="140" spans="1:1" s="77" customFormat="1" ht="15.75" x14ac:dyDescent="0.25">
      <c r="A140" s="81"/>
    </row>
    <row r="141" spans="1:1" s="77" customFormat="1" ht="15.75" x14ac:dyDescent="0.25">
      <c r="A141" s="81"/>
    </row>
    <row r="142" spans="1:1" s="77" customFormat="1" ht="15.75" x14ac:dyDescent="0.25">
      <c r="A142" s="81"/>
    </row>
    <row r="143" spans="1:1" s="77" customFormat="1" ht="15.75" x14ac:dyDescent="0.25">
      <c r="A143" s="81"/>
    </row>
    <row r="144" spans="1:1" s="77" customFormat="1" ht="15.75" x14ac:dyDescent="0.25">
      <c r="A144" s="81"/>
    </row>
    <row r="145" spans="1:1" s="77" customFormat="1" ht="15.75" x14ac:dyDescent="0.25">
      <c r="A145" s="81"/>
    </row>
    <row r="146" spans="1:1" s="77" customFormat="1" ht="15.75" x14ac:dyDescent="0.25">
      <c r="A146" s="81"/>
    </row>
    <row r="147" spans="1:1" s="77" customFormat="1" ht="15.75" x14ac:dyDescent="0.25">
      <c r="A147" s="81"/>
    </row>
    <row r="148" spans="1:1" s="77" customFormat="1" ht="15.75" x14ac:dyDescent="0.25">
      <c r="A148" s="81"/>
    </row>
    <row r="149" spans="1:1" s="77" customFormat="1" ht="15.75" x14ac:dyDescent="0.25">
      <c r="A149" s="81"/>
    </row>
    <row r="150" spans="1:1" s="77" customFormat="1" ht="15.75" x14ac:dyDescent="0.25">
      <c r="A150" s="81"/>
    </row>
    <row r="151" spans="1:1" s="77" customFormat="1" ht="15.75" x14ac:dyDescent="0.25">
      <c r="A151" s="81"/>
    </row>
    <row r="152" spans="1:1" s="77" customFormat="1" ht="15.75" x14ac:dyDescent="0.25">
      <c r="A152" s="81"/>
    </row>
    <row r="153" spans="1:1" s="77" customFormat="1" ht="15.75" x14ac:dyDescent="0.25">
      <c r="A153" s="81"/>
    </row>
    <row r="154" spans="1:1" s="77" customFormat="1" ht="15.75" x14ac:dyDescent="0.25">
      <c r="A154" s="81"/>
    </row>
    <row r="155" spans="1:1" s="77" customFormat="1" ht="15.75" x14ac:dyDescent="0.25">
      <c r="A155" s="81"/>
    </row>
    <row r="156" spans="1:1" s="77" customFormat="1" ht="15.75" x14ac:dyDescent="0.25">
      <c r="A156" s="81"/>
    </row>
    <row r="157" spans="1:1" s="77" customFormat="1" ht="15.75" x14ac:dyDescent="0.25">
      <c r="A157" s="81"/>
    </row>
  </sheetData>
  <pageMargins left="0.74803149606299213" right="0.74803149606299213" top="1.5354330708661419" bottom="0.98425196850393704" header="0" footer="0"/>
  <pageSetup paperSize="9" scale="68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showGridLines="0" zoomScale="75" zoomScaleNormal="75" zoomScaleSheetLayoutView="75" workbookViewId="0">
      <selection activeCell="A7" sqref="A7"/>
    </sheetView>
  </sheetViews>
  <sheetFormatPr baseColWidth="10" defaultRowHeight="12.75" x14ac:dyDescent="0.2"/>
  <cols>
    <col min="1" max="1" width="59" style="9" customWidth="1"/>
    <col min="2" max="16384" width="11.42578125" style="9"/>
  </cols>
  <sheetData>
    <row r="1" spans="1:16" s="77" customFormat="1" ht="15" customHeight="1" x14ac:dyDescent="0.25">
      <c r="A1" s="25"/>
      <c r="B1" s="286"/>
      <c r="C1" s="286"/>
      <c r="D1" s="286"/>
      <c r="E1" s="286"/>
      <c r="F1" s="3"/>
    </row>
    <row r="2" spans="1:16" s="77" customFormat="1" ht="15" customHeight="1" x14ac:dyDescent="0.25">
      <c r="A2" s="4"/>
      <c r="B2" s="286"/>
      <c r="C2" s="286"/>
      <c r="D2" s="286"/>
      <c r="E2" s="286"/>
      <c r="F2" s="3"/>
    </row>
    <row r="3" spans="1:16" s="77" customFormat="1" ht="15" customHeight="1" x14ac:dyDescent="0.25">
      <c r="A3" s="287"/>
      <c r="B3" s="287"/>
      <c r="C3" s="287"/>
      <c r="D3" s="287"/>
      <c r="E3" s="287"/>
      <c r="F3" s="3"/>
    </row>
    <row r="4" spans="1:16" s="77" customFormat="1" ht="15" customHeight="1" x14ac:dyDescent="0.25">
      <c r="A4" s="287"/>
      <c r="B4" s="287"/>
      <c r="C4" s="287"/>
      <c r="D4" s="287"/>
      <c r="E4" s="287"/>
      <c r="F4" s="3"/>
      <c r="P4" s="176"/>
    </row>
    <row r="5" spans="1:16" s="77" customFormat="1" ht="44.25" customHeight="1" x14ac:dyDescent="0.25">
      <c r="A5" s="112"/>
      <c r="B5" s="287"/>
      <c r="C5" s="287"/>
      <c r="D5" s="287"/>
      <c r="E5" s="287"/>
      <c r="F5" s="3"/>
      <c r="P5" s="85"/>
    </row>
    <row r="6" spans="1:16" s="77" customFormat="1" ht="15" customHeight="1" x14ac:dyDescent="0.25">
      <c r="A6" s="3"/>
      <c r="B6" s="3"/>
      <c r="C6" s="3"/>
      <c r="D6" s="3"/>
      <c r="E6" s="3"/>
      <c r="F6" s="3"/>
    </row>
    <row r="7" spans="1:16" s="81" customFormat="1" ht="15.75" x14ac:dyDescent="0.25">
      <c r="A7" s="202"/>
      <c r="B7" s="179">
        <v>2017</v>
      </c>
      <c r="C7" s="179">
        <v>2018</v>
      </c>
      <c r="D7" s="179">
        <v>2019</v>
      </c>
      <c r="E7" s="179">
        <v>2020</v>
      </c>
    </row>
    <row r="8" spans="1:16" s="81" customFormat="1" ht="15.75" x14ac:dyDescent="0.25"/>
    <row r="9" spans="1:16" s="81" customFormat="1" ht="15.75" x14ac:dyDescent="0.25">
      <c r="A9" s="180" t="s">
        <v>300</v>
      </c>
      <c r="B9" s="87">
        <v>-2318.0234608832152</v>
      </c>
      <c r="C9" s="87">
        <v>-2828.9571054275352</v>
      </c>
      <c r="D9" s="87">
        <v>-3028.2800054934892</v>
      </c>
      <c r="E9" s="87">
        <v>-2857.1673116606439</v>
      </c>
    </row>
    <row r="10" spans="1:16" s="81" customFormat="1" ht="15.75" x14ac:dyDescent="0.25">
      <c r="A10" s="203" t="s">
        <v>301</v>
      </c>
      <c r="B10" s="204">
        <v>185.09632110312535</v>
      </c>
      <c r="C10" s="204">
        <v>235.87833151800334</v>
      </c>
      <c r="D10" s="204">
        <v>195.0409920070793</v>
      </c>
      <c r="E10" s="204">
        <v>85.9761146999316</v>
      </c>
      <c r="F10" s="205"/>
      <c r="G10" s="205"/>
      <c r="H10" s="205"/>
    </row>
    <row r="11" spans="1:16" s="81" customFormat="1" ht="15.75" x14ac:dyDescent="0.25">
      <c r="A11" s="203" t="s">
        <v>303</v>
      </c>
      <c r="B11" s="204">
        <v>2503.1197819863405</v>
      </c>
      <c r="C11" s="204">
        <v>3064.8354369455387</v>
      </c>
      <c r="D11" s="204">
        <v>3223.3209975005684</v>
      </c>
      <c r="E11" s="204">
        <v>2943.1434263605756</v>
      </c>
      <c r="F11" s="205"/>
      <c r="G11" s="205"/>
      <c r="H11" s="205"/>
    </row>
    <row r="12" spans="1:16" s="81" customFormat="1" ht="15.75" x14ac:dyDescent="0.25">
      <c r="B12" s="243"/>
      <c r="C12" s="243"/>
      <c r="D12" s="243"/>
      <c r="E12" s="243"/>
      <c r="F12" s="205"/>
      <c r="G12" s="205"/>
      <c r="H12" s="205"/>
    </row>
    <row r="13" spans="1:16" s="81" customFormat="1" ht="15.75" x14ac:dyDescent="0.25">
      <c r="A13" s="180" t="s">
        <v>382</v>
      </c>
      <c r="B13" s="87">
        <v>-5.5846077797941156</v>
      </c>
      <c r="C13" s="87">
        <v>-6.1453094805800035</v>
      </c>
      <c r="D13" s="87">
        <v>-7.3919910864629639</v>
      </c>
      <c r="E13" s="87">
        <v>-4.3545115419899458</v>
      </c>
      <c r="F13" s="205"/>
      <c r="G13" s="205"/>
      <c r="H13" s="205"/>
    </row>
    <row r="14" spans="1:16" s="81" customFormat="1" ht="15.75" x14ac:dyDescent="0.25">
      <c r="A14" s="184" t="s">
        <v>301</v>
      </c>
      <c r="B14" s="204">
        <v>8.8899255031253368</v>
      </c>
      <c r="C14" s="204">
        <v>8.5020349830033357</v>
      </c>
      <c r="D14" s="204">
        <v>8.0355636070792897</v>
      </c>
      <c r="E14" s="204">
        <v>5.9012742599315997</v>
      </c>
      <c r="F14" s="205"/>
      <c r="G14" s="205"/>
      <c r="H14" s="205"/>
    </row>
    <row r="15" spans="1:16" s="81" customFormat="1" ht="15.75" x14ac:dyDescent="0.25">
      <c r="A15" s="184" t="s">
        <v>303</v>
      </c>
      <c r="B15" s="204">
        <v>14.474533282919452</v>
      </c>
      <c r="C15" s="204">
        <v>14.647344463583339</v>
      </c>
      <c r="D15" s="204">
        <v>15.427554693542254</v>
      </c>
      <c r="E15" s="204">
        <v>10.255785801921546</v>
      </c>
      <c r="F15" s="205"/>
      <c r="G15" s="205"/>
      <c r="H15" s="205"/>
    </row>
    <row r="16" spans="1:16" s="81" customFormat="1" ht="15.75" x14ac:dyDescent="0.25">
      <c r="B16" s="243"/>
      <c r="C16" s="243"/>
      <c r="D16" s="243"/>
      <c r="E16" s="243"/>
      <c r="F16" s="205"/>
      <c r="G16" s="205"/>
      <c r="H16" s="205"/>
    </row>
    <row r="17" spans="1:8" s="81" customFormat="1" ht="15.75" x14ac:dyDescent="0.25">
      <c r="A17" s="180" t="s">
        <v>383</v>
      </c>
      <c r="B17" s="87">
        <v>-2312.438853103421</v>
      </c>
      <c r="C17" s="87">
        <v>-2822.811795946955</v>
      </c>
      <c r="D17" s="87">
        <v>-3020.8880144070263</v>
      </c>
      <c r="E17" s="87">
        <v>-2852.8128001186542</v>
      </c>
      <c r="F17" s="205"/>
      <c r="G17" s="205"/>
      <c r="H17" s="205"/>
    </row>
    <row r="18" spans="1:8" s="81" customFormat="1" ht="15.75" x14ac:dyDescent="0.25">
      <c r="A18" s="184" t="s">
        <v>301</v>
      </c>
      <c r="B18" s="204">
        <v>176.20639560000001</v>
      </c>
      <c r="C18" s="204">
        <v>227.37629653499999</v>
      </c>
      <c r="D18" s="204">
        <v>187.0054284</v>
      </c>
      <c r="E18" s="204">
        <v>80.074840440000003</v>
      </c>
    </row>
    <row r="19" spans="1:8" s="81" customFormat="1" ht="15.75" x14ac:dyDescent="0.25">
      <c r="A19" s="184" t="s">
        <v>303</v>
      </c>
      <c r="B19" s="204">
        <v>2488.6452487034212</v>
      </c>
      <c r="C19" s="204">
        <v>3050.1880924819552</v>
      </c>
      <c r="D19" s="204">
        <v>3207.8934428070261</v>
      </c>
      <c r="E19" s="204">
        <v>2932.8876405586543</v>
      </c>
      <c r="F19" s="205"/>
      <c r="G19" s="205"/>
      <c r="H19" s="205"/>
    </row>
    <row r="20" spans="1:8" s="81" customFormat="1" ht="15.75" x14ac:dyDescent="0.25">
      <c r="A20" s="192"/>
      <c r="B20" s="204"/>
      <c r="C20" s="204"/>
      <c r="D20" s="204"/>
      <c r="E20" s="204"/>
    </row>
    <row r="21" spans="1:8" s="81" customFormat="1" ht="15.75" x14ac:dyDescent="0.25">
      <c r="A21" s="206" t="s">
        <v>384</v>
      </c>
      <c r="B21" s="204">
        <v>-363.83451957319846</v>
      </c>
      <c r="C21" s="204">
        <v>-458.35310517622162</v>
      </c>
      <c r="D21" s="204">
        <v>-392.36307980702628</v>
      </c>
      <c r="E21" s="204">
        <v>-396.38974055865424</v>
      </c>
    </row>
    <row r="22" spans="1:8" s="81" customFormat="1" ht="15.75" x14ac:dyDescent="0.25">
      <c r="A22" s="184" t="s">
        <v>301</v>
      </c>
      <c r="B22" s="58">
        <v>0</v>
      </c>
      <c r="C22" s="58">
        <v>0</v>
      </c>
      <c r="D22" s="58">
        <v>0</v>
      </c>
      <c r="E22" s="58">
        <v>0</v>
      </c>
    </row>
    <row r="23" spans="1:8" s="81" customFormat="1" ht="15.75" x14ac:dyDescent="0.25">
      <c r="A23" s="184" t="s">
        <v>303</v>
      </c>
      <c r="B23" s="204">
        <v>363.83451957319846</v>
      </c>
      <c r="C23" s="204">
        <v>458.35310517622162</v>
      </c>
      <c r="D23" s="204">
        <v>392.36307980702628</v>
      </c>
      <c r="E23" s="204">
        <v>396.38974055865424</v>
      </c>
    </row>
    <row r="24" spans="1:8" s="81" customFormat="1" ht="15.75" x14ac:dyDescent="0.25">
      <c r="A24" s="192"/>
      <c r="B24" s="244"/>
      <c r="C24" s="244"/>
      <c r="D24" s="204"/>
      <c r="E24" s="204"/>
    </row>
    <row r="25" spans="1:8" s="81" customFormat="1" ht="15.75" x14ac:dyDescent="0.25">
      <c r="A25" s="189" t="s">
        <v>102</v>
      </c>
      <c r="B25" s="244"/>
      <c r="C25" s="244"/>
      <c r="D25" s="204"/>
      <c r="E25" s="204"/>
    </row>
    <row r="26" spans="1:8" s="81" customFormat="1" ht="15.75" x14ac:dyDescent="0.25">
      <c r="A26" s="189" t="s">
        <v>103</v>
      </c>
      <c r="B26" s="204">
        <v>-318.11751957319848</v>
      </c>
      <c r="C26" s="204">
        <v>-386.66410517622154</v>
      </c>
      <c r="D26" s="204">
        <v>-346.75107980702626</v>
      </c>
      <c r="E26" s="204">
        <v>-281.59974055865422</v>
      </c>
    </row>
    <row r="27" spans="1:8" s="81" customFormat="1" ht="15.75" x14ac:dyDescent="0.25">
      <c r="A27" s="207" t="s">
        <v>301</v>
      </c>
      <c r="B27" s="58">
        <v>0</v>
      </c>
      <c r="C27" s="58">
        <v>0</v>
      </c>
      <c r="D27" s="58">
        <v>0</v>
      </c>
      <c r="E27" s="58">
        <v>0</v>
      </c>
      <c r="F27" s="205"/>
      <c r="G27" s="205"/>
      <c r="H27" s="205"/>
    </row>
    <row r="28" spans="1:8" s="81" customFormat="1" ht="15.75" x14ac:dyDescent="0.25">
      <c r="A28" s="207" t="s">
        <v>303</v>
      </c>
      <c r="B28" s="204">
        <v>318.11751957319848</v>
      </c>
      <c r="C28" s="204">
        <v>386.66410517622154</v>
      </c>
      <c r="D28" s="204">
        <v>346.75107980702626</v>
      </c>
      <c r="E28" s="204">
        <v>281.59974055865422</v>
      </c>
    </row>
    <row r="29" spans="1:8" s="81" customFormat="1" ht="15.75" x14ac:dyDescent="0.25">
      <c r="A29" s="208" t="s">
        <v>104</v>
      </c>
      <c r="B29" s="204">
        <v>-157.47576554400004</v>
      </c>
      <c r="C29" s="204">
        <v>-154.230838826</v>
      </c>
      <c r="D29" s="204">
        <v>-177.19973143400006</v>
      </c>
      <c r="E29" s="204">
        <v>-124.21966118454166</v>
      </c>
    </row>
    <row r="30" spans="1:8" s="81" customFormat="1" ht="15.75" x14ac:dyDescent="0.25">
      <c r="A30" s="208" t="s">
        <v>105</v>
      </c>
      <c r="B30" s="204">
        <v>-160.64175402919841</v>
      </c>
      <c r="C30" s="204">
        <v>-232.43326635022157</v>
      </c>
      <c r="D30" s="204">
        <v>-169.55134837302614</v>
      </c>
      <c r="E30" s="204">
        <v>-157.38007937411257</v>
      </c>
    </row>
    <row r="31" spans="1:8" s="81" customFormat="1" ht="15.75" x14ac:dyDescent="0.25">
      <c r="A31" s="192"/>
      <c r="B31" s="244"/>
      <c r="C31" s="244"/>
      <c r="D31" s="244"/>
      <c r="E31" s="244"/>
    </row>
    <row r="32" spans="1:8" s="81" customFormat="1" ht="15.75" x14ac:dyDescent="0.25">
      <c r="A32" s="189" t="s">
        <v>106</v>
      </c>
      <c r="B32" s="204">
        <v>-45.716999999999999</v>
      </c>
      <c r="C32" s="204">
        <v>-71.688999999999993</v>
      </c>
      <c r="D32" s="204">
        <v>-45.612000000000002</v>
      </c>
      <c r="E32" s="204">
        <v>-114.79</v>
      </c>
    </row>
    <row r="33" spans="1:5" s="81" customFormat="1" ht="15.75" x14ac:dyDescent="0.25">
      <c r="A33" s="207" t="s">
        <v>301</v>
      </c>
      <c r="B33" s="58">
        <v>0</v>
      </c>
      <c r="C33" s="58">
        <v>0</v>
      </c>
      <c r="D33" s="58">
        <v>0</v>
      </c>
      <c r="E33" s="58">
        <v>0</v>
      </c>
    </row>
    <row r="34" spans="1:5" s="81" customFormat="1" ht="15.75" x14ac:dyDescent="0.25">
      <c r="A34" s="207" t="s">
        <v>303</v>
      </c>
      <c r="B34" s="204">
        <v>45.716999999999999</v>
      </c>
      <c r="C34" s="204">
        <v>71.688999999999993</v>
      </c>
      <c r="D34" s="204">
        <v>45.612000000000002</v>
      </c>
      <c r="E34" s="204">
        <v>114.79</v>
      </c>
    </row>
    <row r="35" spans="1:5" s="81" customFormat="1" ht="15.75" x14ac:dyDescent="0.25">
      <c r="A35" s="192"/>
      <c r="B35" s="244"/>
      <c r="C35" s="244"/>
      <c r="D35" s="244"/>
      <c r="E35" s="244"/>
    </row>
    <row r="36" spans="1:5" s="81" customFormat="1" ht="15.75" x14ac:dyDescent="0.25">
      <c r="A36" s="184" t="s">
        <v>385</v>
      </c>
      <c r="B36" s="204">
        <v>-808.40433332999999</v>
      </c>
      <c r="C36" s="204">
        <v>-1260.1279999999999</v>
      </c>
      <c r="D36" s="204">
        <v>-1282.3780630000001</v>
      </c>
      <c r="E36" s="204">
        <v>-855.346</v>
      </c>
    </row>
    <row r="37" spans="1:5" s="81" customFormat="1" ht="15.75" x14ac:dyDescent="0.25">
      <c r="A37" s="189" t="s">
        <v>301</v>
      </c>
      <c r="B37" s="58">
        <v>0</v>
      </c>
      <c r="C37" s="58">
        <v>0</v>
      </c>
      <c r="D37" s="58">
        <v>0</v>
      </c>
      <c r="E37" s="58">
        <v>0</v>
      </c>
    </row>
    <row r="38" spans="1:5" s="81" customFormat="1" ht="15.75" x14ac:dyDescent="0.25">
      <c r="A38" s="189" t="s">
        <v>303</v>
      </c>
      <c r="B38" s="204">
        <v>808.40433332999999</v>
      </c>
      <c r="C38" s="204">
        <v>1260.1279999999999</v>
      </c>
      <c r="D38" s="204">
        <v>1282.3780630000001</v>
      </c>
      <c r="E38" s="204">
        <v>855.346</v>
      </c>
    </row>
    <row r="39" spans="1:5" s="81" customFormat="1" ht="15.75" x14ac:dyDescent="0.25">
      <c r="A39" s="207" t="s">
        <v>102</v>
      </c>
      <c r="B39" s="244"/>
      <c r="C39" s="244"/>
      <c r="D39" s="244"/>
      <c r="E39" s="244"/>
    </row>
    <row r="40" spans="1:5" s="81" customFormat="1" ht="15.75" x14ac:dyDescent="0.25">
      <c r="A40" s="207" t="s">
        <v>103</v>
      </c>
      <c r="B40" s="58">
        <v>0</v>
      </c>
      <c r="C40" s="58">
        <v>0</v>
      </c>
      <c r="D40" s="58">
        <v>0</v>
      </c>
      <c r="E40" s="58">
        <v>0</v>
      </c>
    </row>
    <row r="41" spans="1:5" s="81" customFormat="1" ht="15.75" x14ac:dyDescent="0.25">
      <c r="A41" s="192"/>
      <c r="B41" s="244"/>
      <c r="C41" s="244"/>
      <c r="D41" s="244"/>
      <c r="E41" s="244"/>
    </row>
    <row r="42" spans="1:5" s="81" customFormat="1" ht="27.75" customHeight="1" x14ac:dyDescent="0.25">
      <c r="A42" s="209" t="s">
        <v>107</v>
      </c>
      <c r="B42" s="204">
        <v>-808.40433332999999</v>
      </c>
      <c r="C42" s="204">
        <v>-1260.1279999999999</v>
      </c>
      <c r="D42" s="204">
        <v>-1282.3780630000001</v>
      </c>
      <c r="E42" s="204">
        <v>-855.346</v>
      </c>
    </row>
    <row r="43" spans="1:5" s="81" customFormat="1" ht="15.75" x14ac:dyDescent="0.25">
      <c r="A43" s="192"/>
      <c r="B43" s="244"/>
      <c r="C43" s="244"/>
      <c r="D43" s="244"/>
      <c r="E43" s="244"/>
    </row>
    <row r="44" spans="1:5" s="81" customFormat="1" ht="15.75" x14ac:dyDescent="0.25">
      <c r="A44" s="184" t="s">
        <v>386</v>
      </c>
      <c r="B44" s="204">
        <v>-1210.2062202002226</v>
      </c>
      <c r="C44" s="204">
        <v>-1181.5747042307339</v>
      </c>
      <c r="D44" s="204">
        <v>-1419.4574605999999</v>
      </c>
      <c r="E44" s="204">
        <v>-1651.3672665500001</v>
      </c>
    </row>
    <row r="45" spans="1:5" s="81" customFormat="1" ht="15.75" x14ac:dyDescent="0.25">
      <c r="A45" s="189" t="s">
        <v>301</v>
      </c>
      <c r="B45" s="204">
        <v>106.20017559999999</v>
      </c>
      <c r="C45" s="204">
        <v>150.13228307499998</v>
      </c>
      <c r="D45" s="204">
        <v>113.69483940000001</v>
      </c>
      <c r="E45" s="204">
        <v>29.784633450000001</v>
      </c>
    </row>
    <row r="46" spans="1:5" s="81" customFormat="1" ht="15.75" x14ac:dyDescent="0.25">
      <c r="A46" s="189" t="s">
        <v>303</v>
      </c>
      <c r="B46" s="204">
        <v>1316.4063958002225</v>
      </c>
      <c r="C46" s="204">
        <v>1331.7069873057339</v>
      </c>
      <c r="D46" s="204">
        <v>1533.1523</v>
      </c>
      <c r="E46" s="204">
        <v>1681.1519000000001</v>
      </c>
    </row>
    <row r="47" spans="1:5" s="81" customFormat="1" ht="15.75" x14ac:dyDescent="0.25">
      <c r="A47" s="207" t="s">
        <v>108</v>
      </c>
      <c r="B47" s="204">
        <v>-1210.2062202002226</v>
      </c>
      <c r="C47" s="204">
        <v>-1181.5747042307339</v>
      </c>
      <c r="D47" s="204">
        <v>-1419.4574605999999</v>
      </c>
      <c r="E47" s="204">
        <v>-1651.3672665500001</v>
      </c>
    </row>
    <row r="48" spans="1:5" s="81" customFormat="1" ht="15.75" x14ac:dyDescent="0.25">
      <c r="A48" s="192"/>
      <c r="B48" s="244"/>
      <c r="C48" s="244"/>
      <c r="D48" s="244"/>
      <c r="E48" s="244"/>
    </row>
    <row r="49" spans="1:5" s="81" customFormat="1" ht="15.75" x14ac:dyDescent="0.25">
      <c r="A49" s="184" t="s">
        <v>329</v>
      </c>
      <c r="B49" s="204">
        <v>70.006219999999999</v>
      </c>
      <c r="C49" s="204">
        <v>77.244013460000005</v>
      </c>
      <c r="D49" s="204">
        <v>73.310588999999993</v>
      </c>
      <c r="E49" s="204">
        <v>50.290206990000001</v>
      </c>
    </row>
    <row r="50" spans="1:5" s="81" customFormat="1" ht="15.75" x14ac:dyDescent="0.25">
      <c r="A50" s="189" t="s">
        <v>301</v>
      </c>
      <c r="B50" s="204">
        <v>70.006219999999999</v>
      </c>
      <c r="C50" s="204">
        <v>77.244013460000005</v>
      </c>
      <c r="D50" s="204">
        <v>73.310588999999993</v>
      </c>
      <c r="E50" s="204">
        <v>50.290206990000001</v>
      </c>
    </row>
    <row r="51" spans="1:5" s="81" customFormat="1" ht="15.75" x14ac:dyDescent="0.25">
      <c r="A51" s="189" t="s">
        <v>303</v>
      </c>
      <c r="B51" s="58">
        <v>0</v>
      </c>
      <c r="C51" s="58">
        <v>0</v>
      </c>
      <c r="D51" s="58">
        <v>0</v>
      </c>
      <c r="E51" s="58">
        <v>0</v>
      </c>
    </row>
    <row r="52" spans="1:5" s="170" customFormat="1" ht="16.5" thickBot="1" x14ac:dyDescent="0.3">
      <c r="A52" s="200"/>
      <c r="B52" s="169"/>
      <c r="C52" s="169"/>
      <c r="D52" s="242"/>
      <c r="E52" s="242"/>
    </row>
    <row r="53" spans="1:5" s="170" customFormat="1" ht="15.75" x14ac:dyDescent="0.25">
      <c r="A53" s="201"/>
    </row>
    <row r="54" spans="1:5" s="77" customFormat="1" ht="15.75" x14ac:dyDescent="0.25">
      <c r="A54" s="77" t="s">
        <v>379</v>
      </c>
    </row>
    <row r="55" spans="1:5" s="77" customFormat="1" ht="15.75" x14ac:dyDescent="0.25">
      <c r="A55" s="77" t="s">
        <v>387</v>
      </c>
    </row>
    <row r="56" spans="1:5" s="77" customFormat="1" ht="15.75" x14ac:dyDescent="0.25">
      <c r="A56" s="77" t="s">
        <v>388</v>
      </c>
    </row>
    <row r="57" spans="1:5" s="77" customFormat="1" ht="15.75" x14ac:dyDescent="0.25"/>
    <row r="58" spans="1:5" s="77" customFormat="1" ht="15.75" x14ac:dyDescent="0.25"/>
    <row r="59" spans="1:5" s="77" customFormat="1" ht="15.75" x14ac:dyDescent="0.25"/>
  </sheetData>
  <pageMargins left="0.74803149606299213" right="0.74803149606299213" top="1.5354330708661419" bottom="0.98425196850393704" header="0" footer="0"/>
  <pageSetup paperSize="9" scale="50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"/>
  <sheetViews>
    <sheetView showGridLines="0" zoomScale="75" zoomScaleNormal="75" workbookViewId="0">
      <selection activeCell="A7" sqref="A7"/>
    </sheetView>
  </sheetViews>
  <sheetFormatPr baseColWidth="10" defaultRowHeight="12.75" x14ac:dyDescent="0.2"/>
  <cols>
    <col min="1" max="1" width="65.28515625" style="9" customWidth="1"/>
    <col min="2" max="5" width="18.85546875" style="9" customWidth="1"/>
    <col min="6" max="16384" width="11.42578125" style="9"/>
  </cols>
  <sheetData>
    <row r="1" spans="1:15" s="77" customFormat="1" ht="15" customHeight="1" x14ac:dyDescent="0.25">
      <c r="A1" s="25"/>
      <c r="B1" s="286"/>
      <c r="C1" s="286"/>
      <c r="D1" s="286"/>
      <c r="E1" s="286"/>
      <c r="F1" s="3"/>
    </row>
    <row r="2" spans="1:15" s="77" customFormat="1" ht="15" customHeight="1" x14ac:dyDescent="0.25">
      <c r="A2" s="4"/>
      <c r="B2" s="286"/>
      <c r="C2" s="286"/>
      <c r="D2" s="286"/>
      <c r="E2" s="286"/>
      <c r="F2" s="3"/>
    </row>
    <row r="3" spans="1:15" s="77" customFormat="1" ht="15" customHeight="1" x14ac:dyDescent="0.25">
      <c r="A3" s="287"/>
      <c r="B3" s="287"/>
      <c r="C3" s="287"/>
      <c r="D3" s="287"/>
      <c r="E3" s="287"/>
      <c r="F3" s="3"/>
    </row>
    <row r="4" spans="1:15" s="77" customFormat="1" ht="15" customHeight="1" x14ac:dyDescent="0.25">
      <c r="A4" s="287"/>
      <c r="B4" s="287"/>
      <c r="C4" s="287"/>
      <c r="D4" s="287"/>
      <c r="E4" s="287"/>
      <c r="F4" s="3"/>
      <c r="O4" s="78"/>
    </row>
    <row r="5" spans="1:15" s="77" customFormat="1" ht="35.25" customHeight="1" x14ac:dyDescent="0.25">
      <c r="A5" s="112"/>
      <c r="B5" s="287"/>
      <c r="C5" s="287"/>
      <c r="D5" s="287"/>
      <c r="E5" s="287"/>
      <c r="F5" s="3"/>
      <c r="O5" s="79"/>
    </row>
    <row r="6" spans="1:15" s="81" customFormat="1" ht="15" customHeight="1" x14ac:dyDescent="0.25">
      <c r="A6" s="3"/>
      <c r="B6" s="3"/>
      <c r="C6" s="3"/>
      <c r="D6" s="3"/>
      <c r="E6" s="3"/>
      <c r="F6" s="3"/>
    </row>
    <row r="7" spans="1:15" s="84" customFormat="1" ht="16.5" customHeight="1" x14ac:dyDescent="0.2">
      <c r="A7" s="82" t="s">
        <v>156</v>
      </c>
      <c r="B7" s="83" t="s">
        <v>389</v>
      </c>
      <c r="C7" s="83" t="s">
        <v>390</v>
      </c>
      <c r="D7" s="83" t="s">
        <v>391</v>
      </c>
      <c r="E7" s="83" t="s">
        <v>434</v>
      </c>
    </row>
    <row r="8" spans="1:15" s="81" customFormat="1" ht="15.75" x14ac:dyDescent="0.25">
      <c r="A8" s="85"/>
    </row>
    <row r="9" spans="1:15" s="77" customFormat="1" ht="15.75" x14ac:dyDescent="0.25">
      <c r="A9" s="90" t="s">
        <v>157</v>
      </c>
      <c r="B9" s="204">
        <v>124465.92687000001</v>
      </c>
      <c r="C9" s="204">
        <v>69605.33084000001</v>
      </c>
      <c r="D9" s="204">
        <v>97896.085549999989</v>
      </c>
      <c r="E9" s="204">
        <v>21905.171600000005</v>
      </c>
    </row>
    <row r="10" spans="1:15" s="77" customFormat="1" ht="15.75" x14ac:dyDescent="0.25">
      <c r="A10" s="90" t="s">
        <v>162</v>
      </c>
      <c r="B10" s="204">
        <v>100577.45045999999</v>
      </c>
      <c r="C10" s="204">
        <v>89123.698980000001</v>
      </c>
      <c r="D10" s="204">
        <v>73392.015500000009</v>
      </c>
      <c r="E10" s="204">
        <v>84691.351659999986</v>
      </c>
    </row>
    <row r="11" spans="1:15" s="77" customFormat="1" ht="15.75" x14ac:dyDescent="0.25">
      <c r="A11" s="90" t="s">
        <v>161</v>
      </c>
      <c r="B11" s="204">
        <v>59132.954999999994</v>
      </c>
      <c r="C11" s="204">
        <v>88986.270699999994</v>
      </c>
      <c r="D11" s="204">
        <v>69231.626000000004</v>
      </c>
      <c r="E11" s="204">
        <v>170072.65999999997</v>
      </c>
    </row>
    <row r="12" spans="1:15" s="77" customFormat="1" ht="15.75" x14ac:dyDescent="0.25">
      <c r="A12" s="90" t="s">
        <v>160</v>
      </c>
      <c r="B12" s="204">
        <v>2129.4065000000001</v>
      </c>
      <c r="C12" s="204">
        <v>8073.3680000000022</v>
      </c>
      <c r="D12" s="204">
        <v>6705.6629999999996</v>
      </c>
      <c r="E12" s="204">
        <v>10814.657999999999</v>
      </c>
    </row>
    <row r="13" spans="1:15" s="77" customFormat="1" ht="15.75" x14ac:dyDescent="0.25">
      <c r="A13" s="90" t="s">
        <v>158</v>
      </c>
      <c r="B13" s="204">
        <v>68490.403263723318</v>
      </c>
      <c r="C13" s="204">
        <v>808258.71593622188</v>
      </c>
      <c r="D13" s="204">
        <v>401702.31809302617</v>
      </c>
      <c r="E13" s="204">
        <v>411165.73279401258</v>
      </c>
    </row>
    <row r="14" spans="1:15" s="77" customFormat="1" ht="15.75" x14ac:dyDescent="0.25">
      <c r="A14" s="90" t="s">
        <v>159</v>
      </c>
      <c r="B14" s="204">
        <v>143902.10494000005</v>
      </c>
      <c r="C14" s="204">
        <v>104831.18858400002</v>
      </c>
      <c r="D14" s="204">
        <v>110060.05335999999</v>
      </c>
      <c r="E14" s="204">
        <v>46674.36022000001</v>
      </c>
    </row>
    <row r="15" spans="1:15" s="77" customFormat="1" ht="15.75" x14ac:dyDescent="0.25">
      <c r="A15" s="90" t="s">
        <v>165</v>
      </c>
      <c r="B15" s="204">
        <v>-3890.7300000000005</v>
      </c>
      <c r="C15" s="204">
        <v>-1222.004839999998</v>
      </c>
      <c r="D15" s="204">
        <v>-6788.612000000001</v>
      </c>
      <c r="E15" s="204">
        <v>19408.908000000003</v>
      </c>
    </row>
    <row r="16" spans="1:15" s="77" customFormat="1" ht="15.75" x14ac:dyDescent="0.25">
      <c r="A16" s="90" t="s">
        <v>164</v>
      </c>
      <c r="B16" s="204">
        <v>82547.593680000064</v>
      </c>
      <c r="C16" s="204">
        <v>168067.16668999998</v>
      </c>
      <c r="D16" s="204">
        <v>110740.00199</v>
      </c>
      <c r="E16" s="204">
        <v>217186.65464999998</v>
      </c>
    </row>
    <row r="17" spans="1:5" s="77" customFormat="1" ht="15.75" x14ac:dyDescent="0.25">
      <c r="A17" s="90" t="s">
        <v>163</v>
      </c>
      <c r="B17" s="204">
        <v>47114.301549999989</v>
      </c>
      <c r="C17" s="204">
        <v>52452.028249999996</v>
      </c>
      <c r="D17" s="204">
        <v>98579.344750000018</v>
      </c>
      <c r="E17" s="204">
        <v>35029.796000000002</v>
      </c>
    </row>
    <row r="18" spans="1:5" s="77" customFormat="1" ht="15.75" x14ac:dyDescent="0.25">
      <c r="A18" s="168"/>
      <c r="B18" s="245"/>
      <c r="C18" s="245"/>
      <c r="D18" s="246"/>
      <c r="E18" s="246"/>
    </row>
    <row r="19" spans="1:5" s="170" customFormat="1" ht="16.5" thickBot="1" x14ac:dyDescent="0.3">
      <c r="A19" s="211" t="s">
        <v>110</v>
      </c>
      <c r="B19" s="212">
        <v>624469.41226372344</v>
      </c>
      <c r="C19" s="212">
        <v>1388175.7631402221</v>
      </c>
      <c r="D19" s="212">
        <v>961518.49624302622</v>
      </c>
      <c r="E19" s="212">
        <v>1016949.2929240126</v>
      </c>
    </row>
    <row r="20" spans="1:5" s="170" customFormat="1" ht="15.75" x14ac:dyDescent="0.25">
      <c r="A20" s="213"/>
    </row>
    <row r="21" spans="1:5" s="77" customFormat="1" ht="15.75" x14ac:dyDescent="0.25">
      <c r="A21" s="80" t="s">
        <v>392</v>
      </c>
    </row>
    <row r="22" spans="1:5" s="77" customFormat="1" ht="13.5" customHeight="1" x14ac:dyDescent="0.25">
      <c r="A22" s="80" t="s">
        <v>393</v>
      </c>
    </row>
    <row r="23" spans="1:5" s="77" customFormat="1" ht="15" customHeight="1" x14ac:dyDescent="0.25">
      <c r="A23" s="78" t="s">
        <v>394</v>
      </c>
      <c r="B23" s="214"/>
      <c r="C23" s="214"/>
    </row>
    <row r="24" spans="1:5" s="77" customFormat="1" ht="15.75" x14ac:dyDescent="0.25"/>
    <row r="25" spans="1:5" s="77" customFormat="1" ht="15.75" x14ac:dyDescent="0.25"/>
    <row r="26" spans="1:5" s="77" customFormat="1" ht="15.75" x14ac:dyDescent="0.25"/>
    <row r="27" spans="1:5" s="77" customFormat="1" ht="15.75" x14ac:dyDescent="0.25"/>
    <row r="28" spans="1:5" s="77" customFormat="1" ht="15.75" x14ac:dyDescent="0.25"/>
    <row r="29" spans="1:5" s="77" customFormat="1" ht="15.75" x14ac:dyDescent="0.25"/>
    <row r="30" spans="1:5" s="77" customFormat="1" ht="15.75" x14ac:dyDescent="0.25"/>
    <row r="31" spans="1:5" s="77" customFormat="1" ht="15.75" x14ac:dyDescent="0.25"/>
    <row r="32" spans="1:5" s="77" customFormat="1" ht="15.75" x14ac:dyDescent="0.25"/>
    <row r="33" s="77" customFormat="1" ht="15.75" x14ac:dyDescent="0.25"/>
    <row r="34" s="77" customFormat="1" ht="15.75" x14ac:dyDescent="0.25"/>
    <row r="35" s="77" customFormat="1" ht="15.75" x14ac:dyDescent="0.25"/>
    <row r="36" s="77" customFormat="1" ht="15.75" x14ac:dyDescent="0.25"/>
    <row r="37" s="77" customFormat="1" ht="15.75" x14ac:dyDescent="0.25"/>
    <row r="38" s="77" customFormat="1" ht="15.75" x14ac:dyDescent="0.25"/>
    <row r="39" s="77" customFormat="1" ht="15.75" x14ac:dyDescent="0.25"/>
    <row r="40" s="77" customFormat="1" ht="15.75" x14ac:dyDescent="0.25"/>
    <row r="41" s="77" customFormat="1" ht="15.75" x14ac:dyDescent="0.25"/>
    <row r="42" s="77" customFormat="1" ht="15.75" x14ac:dyDescent="0.25"/>
    <row r="43" s="77" customFormat="1" ht="15.75" x14ac:dyDescent="0.25"/>
    <row r="44" s="77" customFormat="1" ht="15.75" x14ac:dyDescent="0.25"/>
    <row r="45" s="77" customFormat="1" ht="15.75" x14ac:dyDescent="0.25"/>
    <row r="46" s="77" customFormat="1" ht="15.75" x14ac:dyDescent="0.25"/>
    <row r="47" s="77" customFormat="1" ht="15.75" x14ac:dyDescent="0.25"/>
    <row r="48" s="77" customFormat="1" ht="15.75" x14ac:dyDescent="0.25"/>
    <row r="49" s="77" customFormat="1" ht="15.75" x14ac:dyDescent="0.25"/>
    <row r="50" s="77" customFormat="1" ht="15.75" x14ac:dyDescent="0.25"/>
    <row r="51" s="77" customFormat="1" ht="15.75" x14ac:dyDescent="0.25"/>
    <row r="52" s="77" customFormat="1" ht="15.75" x14ac:dyDescent="0.25"/>
    <row r="53" s="77" customFormat="1" ht="15.75" x14ac:dyDescent="0.25"/>
    <row r="54" s="77" customFormat="1" ht="15.75" x14ac:dyDescent="0.25"/>
    <row r="55" s="77" customFormat="1" ht="15.75" x14ac:dyDescent="0.25"/>
    <row r="56" s="77" customFormat="1" ht="15.75" x14ac:dyDescent="0.25"/>
    <row r="57" s="77" customFormat="1" ht="15.75" x14ac:dyDescent="0.25"/>
    <row r="58" s="77" customFormat="1" ht="15.75" x14ac:dyDescent="0.25"/>
    <row r="59" s="77" customFormat="1" ht="15.75" x14ac:dyDescent="0.25"/>
  </sheetData>
  <printOptions horizontalCentered="1" verticalCentered="1"/>
  <pageMargins left="0.19685039370078741" right="0.19685039370078741" top="0.74803149606299213" bottom="0.55118110236220474" header="0.31496062992125984" footer="0.31496062992125984"/>
  <pageSetup paperSize="9" scale="7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8"/>
  <sheetViews>
    <sheetView showGridLines="0" zoomScale="75" zoomScaleNormal="75" workbookViewId="0">
      <selection activeCell="A7" sqref="A7"/>
    </sheetView>
  </sheetViews>
  <sheetFormatPr baseColWidth="10" defaultColWidth="11" defaultRowHeight="12.75" x14ac:dyDescent="0.2"/>
  <cols>
    <col min="1" max="1" width="51.28515625" style="10" customWidth="1"/>
    <col min="2" max="5" width="27.28515625" style="9" customWidth="1"/>
    <col min="6" max="16384" width="11" style="9"/>
  </cols>
  <sheetData>
    <row r="1" spans="1:14" s="77" customFormat="1" ht="15" customHeight="1" x14ac:dyDescent="0.25">
      <c r="A1" s="25"/>
      <c r="B1" s="286"/>
      <c r="C1" s="286"/>
      <c r="D1" s="286"/>
      <c r="E1" s="286"/>
      <c r="F1" s="3"/>
    </row>
    <row r="2" spans="1:14" s="77" customFormat="1" ht="15" customHeight="1" x14ac:dyDescent="0.25">
      <c r="A2" s="4"/>
      <c r="B2" s="286"/>
      <c r="C2" s="286"/>
      <c r="D2" s="286"/>
      <c r="E2" s="286"/>
      <c r="F2" s="3"/>
    </row>
    <row r="3" spans="1:14" s="77" customFormat="1" ht="15" customHeight="1" x14ac:dyDescent="0.25">
      <c r="A3" s="287"/>
      <c r="B3" s="287"/>
      <c r="C3" s="287"/>
      <c r="D3" s="287"/>
      <c r="E3" s="287"/>
      <c r="F3" s="3"/>
      <c r="N3" s="78"/>
    </row>
    <row r="4" spans="1:14" s="77" customFormat="1" ht="15" customHeight="1" x14ac:dyDescent="0.25">
      <c r="A4" s="287"/>
      <c r="B4" s="287"/>
      <c r="C4" s="287"/>
      <c r="D4" s="287"/>
      <c r="E4" s="287"/>
      <c r="F4" s="3"/>
      <c r="N4" s="79"/>
    </row>
    <row r="5" spans="1:14" s="77" customFormat="1" ht="45.75" customHeight="1" x14ac:dyDescent="0.25">
      <c r="A5" s="112"/>
      <c r="B5" s="287"/>
      <c r="C5" s="287"/>
      <c r="D5" s="287"/>
      <c r="E5" s="287"/>
      <c r="F5" s="3"/>
    </row>
    <row r="6" spans="1:14" s="81" customFormat="1" ht="15" customHeight="1" x14ac:dyDescent="0.25">
      <c r="A6" s="3"/>
      <c r="B6" s="3"/>
      <c r="C6" s="3"/>
      <c r="D6" s="3"/>
      <c r="E6" s="3"/>
      <c r="F6" s="3"/>
    </row>
    <row r="7" spans="1:14" s="95" customFormat="1" ht="15.75" x14ac:dyDescent="0.25">
      <c r="A7" s="93" t="s">
        <v>166</v>
      </c>
      <c r="B7" s="94" t="s">
        <v>395</v>
      </c>
      <c r="C7" s="94" t="s">
        <v>396</v>
      </c>
      <c r="D7" s="94" t="s">
        <v>397</v>
      </c>
      <c r="E7" s="94" t="s">
        <v>435</v>
      </c>
    </row>
    <row r="8" spans="1:14" s="77" customFormat="1" ht="15.75" x14ac:dyDescent="0.25">
      <c r="A8" s="85"/>
      <c r="B8" s="96"/>
      <c r="C8" s="96"/>
    </row>
    <row r="9" spans="1:14" s="98" customFormat="1" ht="15.75" x14ac:dyDescent="0.25">
      <c r="A9" s="109" t="s">
        <v>167</v>
      </c>
      <c r="B9" s="151">
        <v>245261.65107745712</v>
      </c>
      <c r="C9" s="151">
        <v>881728.81835404027</v>
      </c>
      <c r="D9" s="151">
        <v>500698.51746561285</v>
      </c>
      <c r="E9" s="151">
        <v>462463.57905396534</v>
      </c>
    </row>
    <row r="10" spans="1:14" s="98" customFormat="1" ht="15.75" x14ac:dyDescent="0.25">
      <c r="A10" s="104"/>
      <c r="B10" s="247"/>
      <c r="C10" s="247"/>
      <c r="D10" s="247"/>
      <c r="E10" s="247"/>
    </row>
    <row r="11" spans="1:14" s="98" customFormat="1" ht="15.75" x14ac:dyDescent="0.25">
      <c r="A11" s="104" t="s">
        <v>398</v>
      </c>
      <c r="B11" s="155">
        <v>35054.935160000001</v>
      </c>
      <c r="C11" s="155">
        <v>60026.662110000005</v>
      </c>
      <c r="D11" s="155">
        <v>74377.154539999989</v>
      </c>
      <c r="E11" s="155">
        <v>85056.476509999993</v>
      </c>
    </row>
    <row r="12" spans="1:14" s="98" customFormat="1" ht="15.75" x14ac:dyDescent="0.25">
      <c r="A12" s="102"/>
      <c r="B12" s="152"/>
      <c r="C12" s="152"/>
      <c r="D12" s="152"/>
      <c r="E12" s="152"/>
    </row>
    <row r="13" spans="1:14" s="77" customFormat="1" ht="15.75" x14ac:dyDescent="0.25">
      <c r="A13" s="109" t="s">
        <v>399</v>
      </c>
      <c r="B13" s="151">
        <v>31739.741999999991</v>
      </c>
      <c r="C13" s="151">
        <v>97301.881703999999</v>
      </c>
      <c r="D13" s="151">
        <v>30839.290150000001</v>
      </c>
      <c r="E13" s="151">
        <v>12592.343999999999</v>
      </c>
    </row>
    <row r="14" spans="1:14" s="98" customFormat="1" ht="15.75" x14ac:dyDescent="0.25">
      <c r="A14" s="104" t="s">
        <v>169</v>
      </c>
      <c r="B14" s="155">
        <v>0</v>
      </c>
      <c r="C14" s="155">
        <v>0.99</v>
      </c>
      <c r="D14" s="155">
        <v>1.9090000000000003</v>
      </c>
      <c r="E14" s="155">
        <v>328.21699999999998</v>
      </c>
    </row>
    <row r="15" spans="1:14" s="98" customFormat="1" ht="15.75" x14ac:dyDescent="0.25">
      <c r="A15" s="104" t="s">
        <v>168</v>
      </c>
      <c r="B15" s="155">
        <v>13243.817999999992</v>
      </c>
      <c r="C15" s="155">
        <v>17818.185480000004</v>
      </c>
      <c r="D15" s="155">
        <v>13402.442150000003</v>
      </c>
      <c r="E15" s="155">
        <v>17101.499</v>
      </c>
    </row>
    <row r="16" spans="1:14" s="77" customFormat="1" ht="15.75" x14ac:dyDescent="0.25">
      <c r="A16" s="104" t="s">
        <v>170</v>
      </c>
      <c r="B16" s="155">
        <v>7907.5759999999982</v>
      </c>
      <c r="C16" s="155">
        <v>11708.655973999998</v>
      </c>
      <c r="D16" s="155">
        <v>2236.1325000000002</v>
      </c>
      <c r="E16" s="155">
        <v>-5515.0670000000009</v>
      </c>
    </row>
    <row r="17" spans="1:5" s="77" customFormat="1" ht="15.75" x14ac:dyDescent="0.25">
      <c r="A17" s="104" t="s">
        <v>206</v>
      </c>
      <c r="B17" s="155">
        <v>10588.348000000004</v>
      </c>
      <c r="C17" s="155">
        <v>67774.05025</v>
      </c>
      <c r="D17" s="155">
        <v>15198.806499999999</v>
      </c>
      <c r="E17" s="155">
        <v>677.69499999999994</v>
      </c>
    </row>
    <row r="18" spans="1:5" s="77" customFormat="1" ht="15.75" x14ac:dyDescent="0.25">
      <c r="A18" s="215"/>
      <c r="B18" s="157"/>
      <c r="C18" s="157"/>
      <c r="D18" s="157"/>
      <c r="E18" s="157"/>
    </row>
    <row r="19" spans="1:5" s="98" customFormat="1" ht="15.75" x14ac:dyDescent="0.25">
      <c r="A19" s="109" t="s">
        <v>238</v>
      </c>
      <c r="B19" s="151">
        <v>178466.97391745713</v>
      </c>
      <c r="C19" s="151">
        <v>724400.27454004029</v>
      </c>
      <c r="D19" s="151">
        <v>395482.07277561288</v>
      </c>
      <c r="E19" s="151">
        <v>364814.75854396535</v>
      </c>
    </row>
    <row r="20" spans="1:5" s="98" customFormat="1" ht="15.75" x14ac:dyDescent="0.25">
      <c r="A20" s="104" t="s">
        <v>171</v>
      </c>
      <c r="B20" s="155">
        <v>0</v>
      </c>
      <c r="C20" s="155">
        <v>300</v>
      </c>
      <c r="D20" s="155">
        <v>100</v>
      </c>
      <c r="E20" s="155">
        <v>0</v>
      </c>
    </row>
    <row r="21" spans="1:5" s="77" customFormat="1" ht="15.75" x14ac:dyDescent="0.25">
      <c r="A21" s="104" t="s">
        <v>172</v>
      </c>
      <c r="B21" s="155">
        <v>9043.1248073323186</v>
      </c>
      <c r="C21" s="155">
        <v>8653.7074527280256</v>
      </c>
      <c r="D21" s="155">
        <v>11614.300816111494</v>
      </c>
      <c r="E21" s="155">
        <v>12044.744057844537</v>
      </c>
    </row>
    <row r="22" spans="1:5" s="77" customFormat="1" ht="15.75" x14ac:dyDescent="0.25">
      <c r="A22" s="104" t="s">
        <v>173</v>
      </c>
      <c r="B22" s="155">
        <v>5</v>
      </c>
      <c r="C22" s="155">
        <v>1</v>
      </c>
      <c r="D22" s="155">
        <v>9000</v>
      </c>
      <c r="E22" s="155">
        <v>0</v>
      </c>
    </row>
    <row r="23" spans="1:5" s="77" customFormat="1" ht="15.75" x14ac:dyDescent="0.25">
      <c r="A23" s="104" t="s">
        <v>207</v>
      </c>
      <c r="B23" s="155">
        <v>-1062.1500000000001</v>
      </c>
      <c r="C23" s="155">
        <v>-186.5</v>
      </c>
      <c r="D23" s="155">
        <v>-9</v>
      </c>
      <c r="E23" s="155">
        <v>-214</v>
      </c>
    </row>
    <row r="24" spans="1:5" s="77" customFormat="1" ht="15.75" x14ac:dyDescent="0.25">
      <c r="A24" s="104" t="s">
        <v>208</v>
      </c>
      <c r="B24" s="155">
        <v>0</v>
      </c>
      <c r="C24" s="155">
        <v>0</v>
      </c>
      <c r="D24" s="155">
        <v>0.79900000000000004</v>
      </c>
      <c r="E24" s="155">
        <v>0</v>
      </c>
    </row>
    <row r="25" spans="1:5" s="77" customFormat="1" ht="15.75" x14ac:dyDescent="0.25">
      <c r="A25" s="104" t="s">
        <v>174</v>
      </c>
      <c r="B25" s="155">
        <v>4222</v>
      </c>
      <c r="C25" s="155">
        <v>199757.59531</v>
      </c>
      <c r="D25" s="155">
        <v>204</v>
      </c>
      <c r="E25" s="155">
        <v>-4559</v>
      </c>
    </row>
    <row r="26" spans="1:5" s="77" customFormat="1" ht="15.75" x14ac:dyDescent="0.25">
      <c r="A26" s="104" t="s">
        <v>175</v>
      </c>
      <c r="B26" s="155">
        <v>334.34390000000002</v>
      </c>
      <c r="C26" s="155">
        <v>67.521240000000006</v>
      </c>
      <c r="D26" s="155">
        <v>17.998000000000001</v>
      </c>
      <c r="E26" s="155">
        <v>-391.44600000000003</v>
      </c>
    </row>
    <row r="27" spans="1:5" s="77" customFormat="1" ht="15.75" x14ac:dyDescent="0.25">
      <c r="A27" s="104" t="s">
        <v>176</v>
      </c>
      <c r="B27" s="155">
        <v>-75295.962941231846</v>
      </c>
      <c r="C27" s="155">
        <v>197823.18900000001</v>
      </c>
      <c r="D27" s="155">
        <v>238071.68675000002</v>
      </c>
      <c r="E27" s="155">
        <v>267669.63023509248</v>
      </c>
    </row>
    <row r="28" spans="1:5" s="77" customFormat="1" ht="15.75" x14ac:dyDescent="0.25">
      <c r="A28" s="104" t="s">
        <v>209</v>
      </c>
      <c r="B28" s="155">
        <v>43995.388057436845</v>
      </c>
      <c r="C28" s="155">
        <v>37095.946506952845</v>
      </c>
      <c r="D28" s="155">
        <v>19843.885483610014</v>
      </c>
      <c r="E28" s="155">
        <v>31759.633987301429</v>
      </c>
    </row>
    <row r="29" spans="1:5" s="77" customFormat="1" ht="15.75" x14ac:dyDescent="0.25">
      <c r="A29" s="104" t="s">
        <v>210</v>
      </c>
      <c r="B29" s="155">
        <v>19067.18</v>
      </c>
      <c r="C29" s="155">
        <v>3368.4579999999996</v>
      </c>
      <c r="D29" s="155">
        <v>4928.9757499999996</v>
      </c>
      <c r="E29" s="155">
        <v>17817.775999999998</v>
      </c>
    </row>
    <row r="30" spans="1:5" s="77" customFormat="1" ht="15.75" x14ac:dyDescent="0.25">
      <c r="A30" s="104" t="s">
        <v>211</v>
      </c>
      <c r="B30" s="155">
        <v>0</v>
      </c>
      <c r="C30" s="155">
        <v>0</v>
      </c>
      <c r="D30" s="155">
        <v>0</v>
      </c>
      <c r="E30" s="155">
        <v>0</v>
      </c>
    </row>
    <row r="31" spans="1:5" s="77" customFormat="1" ht="15.75" x14ac:dyDescent="0.25">
      <c r="A31" s="104" t="s">
        <v>212</v>
      </c>
      <c r="B31" s="155">
        <v>68744.348729999998</v>
      </c>
      <c r="C31" s="155">
        <v>111391.06209999998</v>
      </c>
      <c r="D31" s="155">
        <v>31554.599000000002</v>
      </c>
      <c r="E31" s="155">
        <v>0</v>
      </c>
    </row>
    <row r="32" spans="1:5" s="77" customFormat="1" ht="15.75" x14ac:dyDescent="0.25">
      <c r="A32" s="104" t="s">
        <v>177</v>
      </c>
      <c r="B32" s="155">
        <v>15269.764000000001</v>
      </c>
      <c r="C32" s="155">
        <v>-5187.1660000000002</v>
      </c>
      <c r="D32" s="155">
        <v>8017.1139999999996</v>
      </c>
      <c r="E32" s="155">
        <v>1135.7280000000001</v>
      </c>
    </row>
    <row r="33" spans="1:5" s="77" customFormat="1" ht="15.75" x14ac:dyDescent="0.25">
      <c r="A33" s="104" t="s">
        <v>178</v>
      </c>
      <c r="B33" s="155">
        <v>6695.4411399999999</v>
      </c>
      <c r="C33" s="155">
        <v>61682.254189999992</v>
      </c>
      <c r="D33" s="155">
        <v>6043.5559999999996</v>
      </c>
      <c r="E33" s="155">
        <v>-2359.3150000000005</v>
      </c>
    </row>
    <row r="34" spans="1:5" s="77" customFormat="1" ht="15.75" x14ac:dyDescent="0.25">
      <c r="A34" s="104" t="s">
        <v>179</v>
      </c>
      <c r="B34" s="155">
        <v>21709.310223919838</v>
      </c>
      <c r="C34" s="155">
        <v>4485.969580359375</v>
      </c>
      <c r="D34" s="155">
        <v>39213.413975891388</v>
      </c>
      <c r="E34" s="155">
        <v>21302.62682279681</v>
      </c>
    </row>
    <row r="35" spans="1:5" s="77" customFormat="1" ht="15.75" x14ac:dyDescent="0.25">
      <c r="A35" s="104" t="s">
        <v>213</v>
      </c>
      <c r="B35" s="155">
        <v>51.5</v>
      </c>
      <c r="C35" s="155">
        <v>0</v>
      </c>
      <c r="D35" s="155">
        <v>2.1360000000000001</v>
      </c>
      <c r="E35" s="155">
        <v>0.4</v>
      </c>
    </row>
    <row r="36" spans="1:5" s="77" customFormat="1" ht="15.75" x14ac:dyDescent="0.25">
      <c r="A36" s="104" t="s">
        <v>180</v>
      </c>
      <c r="B36" s="155">
        <v>60864.530999999988</v>
      </c>
      <c r="C36" s="155">
        <v>90406.415409999987</v>
      </c>
      <c r="D36" s="155">
        <v>26789.69</v>
      </c>
      <c r="E36" s="155">
        <v>12893.514440930028</v>
      </c>
    </row>
    <row r="37" spans="1:5" s="77" customFormat="1" ht="15.75" x14ac:dyDescent="0.25">
      <c r="A37" s="104" t="s">
        <v>214</v>
      </c>
      <c r="B37" s="155">
        <v>4823.1549999999997</v>
      </c>
      <c r="C37" s="155">
        <v>14740.821750000001</v>
      </c>
      <c r="D37" s="155">
        <v>88.918000000000035</v>
      </c>
      <c r="E37" s="155">
        <v>7714.4659999999994</v>
      </c>
    </row>
    <row r="38" spans="1:5" s="77" customFormat="1" ht="15.75" x14ac:dyDescent="0.25">
      <c r="A38" s="215"/>
      <c r="B38" s="157"/>
      <c r="C38" s="157"/>
      <c r="D38" s="157"/>
      <c r="E38" s="157"/>
    </row>
    <row r="39" spans="1:5" s="77" customFormat="1" ht="15.75" x14ac:dyDescent="0.25">
      <c r="A39" s="109" t="s">
        <v>181</v>
      </c>
      <c r="B39" s="151">
        <v>139363.42635456342</v>
      </c>
      <c r="C39" s="151">
        <v>447546.95384255279</v>
      </c>
      <c r="D39" s="151">
        <v>367728.02097618784</v>
      </c>
      <c r="E39" s="151">
        <v>474000.18049876805</v>
      </c>
    </row>
    <row r="40" spans="1:5" s="77" customFormat="1" ht="15.75" x14ac:dyDescent="0.25">
      <c r="A40" s="104" t="s">
        <v>182</v>
      </c>
      <c r="B40" s="155">
        <v>7279.4170000000004</v>
      </c>
      <c r="C40" s="155">
        <v>22563.878000000001</v>
      </c>
      <c r="D40" s="155">
        <v>45085.226999999999</v>
      </c>
      <c r="E40" s="155">
        <v>43483.014999999999</v>
      </c>
    </row>
    <row r="41" spans="1:5" s="77" customFormat="1" ht="15.75" x14ac:dyDescent="0.25">
      <c r="A41" s="104" t="s">
        <v>215</v>
      </c>
      <c r="B41" s="155">
        <v>13.468</v>
      </c>
      <c r="C41" s="155">
        <v>1.2989999999999999</v>
      </c>
      <c r="D41" s="155">
        <v>0</v>
      </c>
      <c r="E41" s="155">
        <v>0</v>
      </c>
    </row>
    <row r="42" spans="1:5" s="77" customFormat="1" ht="15.75" x14ac:dyDescent="0.25">
      <c r="A42" s="104" t="s">
        <v>183</v>
      </c>
      <c r="B42" s="155">
        <v>-17935.082000000002</v>
      </c>
      <c r="C42" s="155">
        <v>8836.7989999999991</v>
      </c>
      <c r="D42" s="155">
        <v>-147.86474999999996</v>
      </c>
      <c r="E42" s="155">
        <v>-1139</v>
      </c>
    </row>
    <row r="43" spans="1:5" s="77" customFormat="1" ht="15.75" x14ac:dyDescent="0.25">
      <c r="A43" s="104" t="s">
        <v>184</v>
      </c>
      <c r="B43" s="155">
        <v>5</v>
      </c>
      <c r="C43" s="155">
        <v>0.20399999999999999</v>
      </c>
      <c r="D43" s="155">
        <v>1804.7</v>
      </c>
      <c r="E43" s="155">
        <v>35.723999999999997</v>
      </c>
    </row>
    <row r="44" spans="1:5" s="77" customFormat="1" ht="15.75" x14ac:dyDescent="0.25">
      <c r="A44" s="104" t="s">
        <v>216</v>
      </c>
      <c r="B44" s="155">
        <v>0</v>
      </c>
      <c r="C44" s="155">
        <v>0</v>
      </c>
      <c r="D44" s="155">
        <v>0.79900000000000004</v>
      </c>
      <c r="E44" s="155">
        <v>0.5</v>
      </c>
    </row>
    <row r="45" spans="1:5" s="77" customFormat="1" ht="15.75" x14ac:dyDescent="0.25">
      <c r="A45" s="104" t="s">
        <v>185</v>
      </c>
      <c r="B45" s="155">
        <v>81327.999108837801</v>
      </c>
      <c r="C45" s="155">
        <v>169212.42353435524</v>
      </c>
      <c r="D45" s="155">
        <v>149620.15295599069</v>
      </c>
      <c r="E45" s="155">
        <v>304952.41082501679</v>
      </c>
    </row>
    <row r="46" spans="1:5" s="77" customFormat="1" ht="15.75" x14ac:dyDescent="0.25">
      <c r="A46" s="104" t="s">
        <v>217</v>
      </c>
      <c r="B46" s="155">
        <v>-890.37800000000016</v>
      </c>
      <c r="C46" s="155">
        <v>0</v>
      </c>
      <c r="D46" s="155">
        <v>0.57600000000000007</v>
      </c>
      <c r="E46" s="155">
        <v>0</v>
      </c>
    </row>
    <row r="47" spans="1:5" s="77" customFormat="1" ht="15.75" x14ac:dyDescent="0.25">
      <c r="A47" s="104" t="s">
        <v>186</v>
      </c>
      <c r="B47" s="155">
        <v>-1663.8410000000003</v>
      </c>
      <c r="C47" s="155">
        <v>27902.206329999994</v>
      </c>
      <c r="D47" s="155">
        <v>4078.9359999999979</v>
      </c>
      <c r="E47" s="155">
        <v>-12399.087820000001</v>
      </c>
    </row>
    <row r="48" spans="1:5" s="77" customFormat="1" ht="15.75" x14ac:dyDescent="0.25">
      <c r="A48" s="104" t="s">
        <v>187</v>
      </c>
      <c r="B48" s="155">
        <v>42285.189000000013</v>
      </c>
      <c r="C48" s="155">
        <v>154079.897</v>
      </c>
      <c r="D48" s="155">
        <v>86607.58335999999</v>
      </c>
      <c r="E48" s="155">
        <v>-33687.345279999994</v>
      </c>
    </row>
    <row r="49" spans="1:5" s="77" customFormat="1" ht="15.75" x14ac:dyDescent="0.25">
      <c r="A49" s="104" t="s">
        <v>188</v>
      </c>
      <c r="B49" s="155">
        <v>11152.1738</v>
      </c>
      <c r="C49" s="155">
        <v>31061.125</v>
      </c>
      <c r="D49" s="155">
        <v>46431.613999999994</v>
      </c>
      <c r="E49" s="155">
        <v>111964.3645</v>
      </c>
    </row>
    <row r="50" spans="1:5" s="77" customFormat="1" ht="15.75" x14ac:dyDescent="0.25">
      <c r="A50" s="104" t="s">
        <v>218</v>
      </c>
      <c r="B50" s="155">
        <v>7.6</v>
      </c>
      <c r="C50" s="155">
        <v>28.5</v>
      </c>
      <c r="D50" s="155">
        <v>1.5</v>
      </c>
      <c r="E50" s="155">
        <v>1799.9989999999998</v>
      </c>
    </row>
    <row r="51" spans="1:5" s="77" customFormat="1" ht="15.75" x14ac:dyDescent="0.25">
      <c r="A51" s="104" t="s">
        <v>219</v>
      </c>
      <c r="B51" s="155">
        <v>0</v>
      </c>
      <c r="C51" s="155">
        <v>0</v>
      </c>
      <c r="D51" s="155">
        <v>0</v>
      </c>
      <c r="E51" s="155">
        <v>0</v>
      </c>
    </row>
    <row r="52" spans="1:5" s="77" customFormat="1" ht="15.75" x14ac:dyDescent="0.25">
      <c r="A52" s="104" t="s">
        <v>189</v>
      </c>
      <c r="B52" s="155">
        <v>19279.81211572557</v>
      </c>
      <c r="C52" s="155">
        <v>12659.447938197576</v>
      </c>
      <c r="D52" s="155">
        <v>14265.766310197181</v>
      </c>
      <c r="E52" s="155">
        <v>10377.042587508786</v>
      </c>
    </row>
    <row r="53" spans="1:5" s="77" customFormat="1" ht="15.75" x14ac:dyDescent="0.25">
      <c r="A53" s="104" t="s">
        <v>436</v>
      </c>
      <c r="B53" s="155">
        <v>0</v>
      </c>
      <c r="C53" s="155">
        <v>0</v>
      </c>
      <c r="D53" s="155">
        <v>0</v>
      </c>
      <c r="E53" s="155">
        <v>1.4</v>
      </c>
    </row>
    <row r="54" spans="1:5" s="77" customFormat="1" ht="15.75" x14ac:dyDescent="0.25">
      <c r="A54" s="104" t="s">
        <v>220</v>
      </c>
      <c r="B54" s="155">
        <v>0</v>
      </c>
      <c r="C54" s="155">
        <v>0</v>
      </c>
      <c r="D54" s="155">
        <v>0</v>
      </c>
      <c r="E54" s="155">
        <v>0</v>
      </c>
    </row>
    <row r="55" spans="1:5" s="77" customFormat="1" ht="15.75" x14ac:dyDescent="0.25">
      <c r="A55" s="104" t="s">
        <v>190</v>
      </c>
      <c r="B55" s="155">
        <v>0</v>
      </c>
      <c r="C55" s="155">
        <v>1.1000000000000001</v>
      </c>
      <c r="D55" s="155">
        <v>0</v>
      </c>
      <c r="E55" s="155">
        <v>85.11999999999999</v>
      </c>
    </row>
    <row r="56" spans="1:5" s="77" customFormat="1" ht="15.75" x14ac:dyDescent="0.25">
      <c r="A56" s="104" t="s">
        <v>191</v>
      </c>
      <c r="B56" s="155">
        <v>-499.43299999999999</v>
      </c>
      <c r="C56" s="155">
        <v>2610</v>
      </c>
      <c r="D56" s="155">
        <v>6340.9949999999999</v>
      </c>
      <c r="E56" s="155">
        <v>869.55</v>
      </c>
    </row>
    <row r="57" spans="1:5" s="77" customFormat="1" ht="15.75" x14ac:dyDescent="0.25">
      <c r="A57" s="104" t="s">
        <v>192</v>
      </c>
      <c r="B57" s="155">
        <v>-1982.2995099999998</v>
      </c>
      <c r="C57" s="155">
        <v>15028.966540000001</v>
      </c>
      <c r="D57" s="155">
        <v>8603.5686000000005</v>
      </c>
      <c r="E57" s="155">
        <v>45155.072686242522</v>
      </c>
    </row>
    <row r="58" spans="1:5" s="77" customFormat="1" ht="15.75" x14ac:dyDescent="0.25">
      <c r="A58" s="104" t="s">
        <v>214</v>
      </c>
      <c r="B58" s="155">
        <v>983.80083999999999</v>
      </c>
      <c r="C58" s="155">
        <v>3561.1074999999996</v>
      </c>
      <c r="D58" s="155">
        <v>5034.4674999999997</v>
      </c>
      <c r="E58" s="155">
        <v>2501.415</v>
      </c>
    </row>
    <row r="59" spans="1:5" s="77" customFormat="1" ht="15.75" x14ac:dyDescent="0.25">
      <c r="A59" s="215"/>
      <c r="B59" s="157"/>
      <c r="C59" s="157"/>
      <c r="D59" s="157"/>
      <c r="E59" s="157"/>
    </row>
    <row r="60" spans="1:5" s="77" customFormat="1" ht="15.75" x14ac:dyDescent="0.25">
      <c r="A60" s="109" t="s">
        <v>193</v>
      </c>
      <c r="B60" s="151">
        <v>104428.17171170277</v>
      </c>
      <c r="C60" s="151">
        <v>68267.58846362849</v>
      </c>
      <c r="D60" s="151">
        <v>35666.109801225401</v>
      </c>
      <c r="E60" s="151">
        <v>54407.458151279141</v>
      </c>
    </row>
    <row r="61" spans="1:5" s="77" customFormat="1" ht="15.75" x14ac:dyDescent="0.25">
      <c r="A61" s="104" t="s">
        <v>194</v>
      </c>
      <c r="B61" s="155">
        <v>92768.268517639168</v>
      </c>
      <c r="C61" s="155">
        <v>61160.721703628486</v>
      </c>
      <c r="D61" s="155">
        <v>28271.284051225408</v>
      </c>
      <c r="E61" s="155">
        <v>50510.376151279132</v>
      </c>
    </row>
    <row r="62" spans="1:5" s="77" customFormat="1" ht="15.75" x14ac:dyDescent="0.25">
      <c r="A62" s="104" t="s">
        <v>221</v>
      </c>
      <c r="B62" s="155">
        <v>0</v>
      </c>
      <c r="C62" s="155">
        <v>0</v>
      </c>
      <c r="D62" s="155">
        <v>0</v>
      </c>
      <c r="E62" s="155">
        <v>0</v>
      </c>
    </row>
    <row r="63" spans="1:5" s="77" customFormat="1" ht="15.75" x14ac:dyDescent="0.25">
      <c r="A63" s="104" t="s">
        <v>195</v>
      </c>
      <c r="B63" s="155">
        <v>3071.5340000000001</v>
      </c>
      <c r="C63" s="155">
        <v>242.78020000000004</v>
      </c>
      <c r="D63" s="155">
        <v>660.81200000000001</v>
      </c>
      <c r="E63" s="155">
        <v>1.83</v>
      </c>
    </row>
    <row r="64" spans="1:5" s="77" customFormat="1" ht="15.75" x14ac:dyDescent="0.25">
      <c r="A64" s="104" t="s">
        <v>222</v>
      </c>
      <c r="B64" s="155">
        <v>25</v>
      </c>
      <c r="C64" s="155">
        <v>0</v>
      </c>
      <c r="D64" s="155">
        <v>1.008</v>
      </c>
      <c r="E64" s="155">
        <v>0</v>
      </c>
    </row>
    <row r="65" spans="1:5" s="77" customFormat="1" ht="15.75" x14ac:dyDescent="0.25">
      <c r="A65" s="104" t="s">
        <v>198</v>
      </c>
      <c r="B65" s="155">
        <v>68.489999999999995</v>
      </c>
      <c r="C65" s="155">
        <v>125.855</v>
      </c>
      <c r="D65" s="155">
        <v>7.2287499999999998</v>
      </c>
      <c r="E65" s="155">
        <v>75.800000000000011</v>
      </c>
    </row>
    <row r="66" spans="1:5" s="77" customFormat="1" ht="15.75" x14ac:dyDescent="0.25">
      <c r="A66" s="104" t="s">
        <v>196</v>
      </c>
      <c r="B66" s="155">
        <v>-7995.7430000000004</v>
      </c>
      <c r="C66" s="155">
        <v>0.27200000000000002</v>
      </c>
      <c r="D66" s="155">
        <v>113.8</v>
      </c>
      <c r="E66" s="155">
        <v>2996.3</v>
      </c>
    </row>
    <row r="67" spans="1:5" s="77" customFormat="1" ht="15.75" x14ac:dyDescent="0.25">
      <c r="A67" s="104" t="s">
        <v>223</v>
      </c>
      <c r="B67" s="155">
        <v>191.179</v>
      </c>
      <c r="C67" s="155">
        <v>275.096</v>
      </c>
      <c r="D67" s="155">
        <v>2595.2620000000002</v>
      </c>
      <c r="E67" s="155">
        <v>-13</v>
      </c>
    </row>
    <row r="68" spans="1:5" s="77" customFormat="1" ht="15.75" x14ac:dyDescent="0.25">
      <c r="A68" s="104" t="s">
        <v>224</v>
      </c>
      <c r="B68" s="155">
        <v>3446.5761940635989</v>
      </c>
      <c r="C68" s="155">
        <v>2641.9205600000005</v>
      </c>
      <c r="D68" s="155">
        <v>3864.5169999999998</v>
      </c>
      <c r="E68" s="155">
        <v>-355.38099999999991</v>
      </c>
    </row>
    <row r="69" spans="1:5" s="77" customFormat="1" ht="15.75" x14ac:dyDescent="0.25">
      <c r="A69" s="104" t="s">
        <v>197</v>
      </c>
      <c r="B69" s="155">
        <v>0</v>
      </c>
      <c r="C69" s="155">
        <v>0</v>
      </c>
      <c r="D69" s="155">
        <v>0</v>
      </c>
      <c r="E69" s="155">
        <v>0.32</v>
      </c>
    </row>
    <row r="70" spans="1:5" s="77" customFormat="1" ht="15.75" x14ac:dyDescent="0.25">
      <c r="A70" s="104" t="s">
        <v>214</v>
      </c>
      <c r="B70" s="155">
        <v>12852.866999999998</v>
      </c>
      <c r="C70" s="155">
        <v>3820.9430000000011</v>
      </c>
      <c r="D70" s="155">
        <v>152.19800000000004</v>
      </c>
      <c r="E70" s="155">
        <v>1191.213</v>
      </c>
    </row>
    <row r="71" spans="1:5" s="77" customFormat="1" ht="15.75" x14ac:dyDescent="0.25">
      <c r="A71" s="215"/>
      <c r="B71" s="157"/>
      <c r="C71" s="157"/>
      <c r="D71" s="157"/>
      <c r="E71" s="157"/>
    </row>
    <row r="72" spans="1:5" s="77" customFormat="1" ht="15.75" x14ac:dyDescent="0.25">
      <c r="A72" s="109" t="s">
        <v>239</v>
      </c>
      <c r="B72" s="151">
        <v>6101.6090000000004</v>
      </c>
      <c r="C72" s="151">
        <v>-8860.99</v>
      </c>
      <c r="D72" s="151">
        <v>77.882000000000005</v>
      </c>
      <c r="E72" s="151">
        <v>15.009</v>
      </c>
    </row>
    <row r="73" spans="1:5" s="77" customFormat="1" ht="15.75" x14ac:dyDescent="0.25">
      <c r="A73" s="104" t="s">
        <v>225</v>
      </c>
      <c r="B73" s="155">
        <v>0</v>
      </c>
      <c r="C73" s="155">
        <v>0</v>
      </c>
      <c r="D73" s="155">
        <v>1.589</v>
      </c>
      <c r="E73" s="155">
        <v>4.9989999999999997</v>
      </c>
    </row>
    <row r="74" spans="1:5" s="77" customFormat="1" ht="15.75" x14ac:dyDescent="0.25">
      <c r="A74" s="104" t="s">
        <v>226</v>
      </c>
      <c r="B74" s="155">
        <v>0</v>
      </c>
      <c r="C74" s="155">
        <v>0</v>
      </c>
      <c r="D74" s="155">
        <v>0</v>
      </c>
      <c r="E74" s="155">
        <v>0</v>
      </c>
    </row>
    <row r="75" spans="1:5" s="77" customFormat="1" ht="15.75" x14ac:dyDescent="0.25">
      <c r="A75" s="104" t="s">
        <v>227</v>
      </c>
      <c r="B75" s="155">
        <v>0</v>
      </c>
      <c r="C75" s="155">
        <v>-8880</v>
      </c>
      <c r="D75" s="155">
        <v>0</v>
      </c>
      <c r="E75" s="155">
        <v>0</v>
      </c>
    </row>
    <row r="76" spans="1:5" s="77" customFormat="1" ht="15.75" x14ac:dyDescent="0.25">
      <c r="A76" s="104" t="s">
        <v>214</v>
      </c>
      <c r="B76" s="155">
        <v>6101.6090000000004</v>
      </c>
      <c r="C76" s="155">
        <v>19.009999999999998</v>
      </c>
      <c r="D76" s="155">
        <v>76.293000000000006</v>
      </c>
      <c r="E76" s="155">
        <v>10.01</v>
      </c>
    </row>
    <row r="77" spans="1:5" s="77" customFormat="1" ht="15.75" x14ac:dyDescent="0.25">
      <c r="A77" s="215"/>
      <c r="B77" s="157"/>
      <c r="C77" s="157"/>
      <c r="D77" s="157"/>
      <c r="E77" s="157"/>
    </row>
    <row r="78" spans="1:5" s="77" customFormat="1" ht="15.75" x14ac:dyDescent="0.25">
      <c r="A78" s="109" t="s">
        <v>199</v>
      </c>
      <c r="B78" s="151">
        <v>103944.38862</v>
      </c>
      <c r="C78" s="151">
        <v>893.82947999999999</v>
      </c>
      <c r="D78" s="151">
        <v>38341.822</v>
      </c>
      <c r="E78" s="151">
        <v>60.298999999999999</v>
      </c>
    </row>
    <row r="79" spans="1:5" s="77" customFormat="1" ht="15.75" x14ac:dyDescent="0.25">
      <c r="A79" s="104" t="s">
        <v>200</v>
      </c>
      <c r="B79" s="155">
        <v>46.398000000000003</v>
      </c>
      <c r="C79" s="155">
        <v>-520.16700000000003</v>
      </c>
      <c r="D79" s="155">
        <v>-519.58900000000006</v>
      </c>
      <c r="E79" s="155">
        <v>50.798999999999999</v>
      </c>
    </row>
    <row r="80" spans="1:5" s="77" customFormat="1" ht="15.75" x14ac:dyDescent="0.25">
      <c r="A80" s="104" t="s">
        <v>262</v>
      </c>
      <c r="B80" s="155">
        <v>0</v>
      </c>
      <c r="C80" s="155">
        <v>0</v>
      </c>
      <c r="D80" s="155">
        <v>0</v>
      </c>
      <c r="E80" s="155">
        <v>9.5</v>
      </c>
    </row>
    <row r="81" spans="1:5" s="77" customFormat="1" ht="15.75" x14ac:dyDescent="0.25">
      <c r="A81" s="104" t="s">
        <v>228</v>
      </c>
      <c r="B81" s="155">
        <v>103897.99062</v>
      </c>
      <c r="C81" s="155">
        <v>1413.99648</v>
      </c>
      <c r="D81" s="155">
        <v>38861.411</v>
      </c>
      <c r="E81" s="155">
        <v>0</v>
      </c>
    </row>
    <row r="82" spans="1:5" s="77" customFormat="1" ht="15.75" x14ac:dyDescent="0.25">
      <c r="A82" s="215"/>
      <c r="B82" s="157"/>
      <c r="C82" s="157"/>
      <c r="D82" s="157"/>
      <c r="E82" s="157"/>
    </row>
    <row r="83" spans="1:5" s="77" customFormat="1" ht="15.75" x14ac:dyDescent="0.25">
      <c r="A83" s="104" t="s">
        <v>240</v>
      </c>
      <c r="B83" s="155">
        <v>25370.165499999999</v>
      </c>
      <c r="C83" s="155">
        <v>-1400.4370000000063</v>
      </c>
      <c r="D83" s="155">
        <v>19006.144000000004</v>
      </c>
      <c r="E83" s="155">
        <v>26002.767220000009</v>
      </c>
    </row>
    <row r="84" spans="1:5" s="77" customFormat="1" ht="15.75" x14ac:dyDescent="0.25">
      <c r="A84" s="81"/>
      <c r="B84" s="182"/>
      <c r="C84" s="182"/>
      <c r="D84" s="182"/>
      <c r="E84" s="182"/>
    </row>
    <row r="85" spans="1:5" s="77" customFormat="1" ht="15.75" x14ac:dyDescent="0.25">
      <c r="A85" s="109" t="s">
        <v>110</v>
      </c>
      <c r="B85" s="151">
        <v>624469.41226372332</v>
      </c>
      <c r="C85" s="151">
        <v>1388175.7631402216</v>
      </c>
      <c r="D85" s="151">
        <v>961518.49624302611</v>
      </c>
      <c r="E85" s="151">
        <v>1016949.2929240125</v>
      </c>
    </row>
    <row r="86" spans="1:5" s="170" customFormat="1" ht="16.5" thickBot="1" x14ac:dyDescent="0.3">
      <c r="A86" s="200"/>
      <c r="B86" s="169"/>
      <c r="C86" s="169"/>
      <c r="D86" s="242"/>
      <c r="E86" s="242"/>
    </row>
    <row r="87" spans="1:5" s="170" customFormat="1" ht="15.75" x14ac:dyDescent="0.25">
      <c r="A87" s="201"/>
    </row>
    <row r="88" spans="1:5" s="77" customFormat="1" ht="15.75" x14ac:dyDescent="0.25">
      <c r="A88" s="216" t="s">
        <v>392</v>
      </c>
    </row>
    <row r="89" spans="1:5" s="77" customFormat="1" ht="15.75" x14ac:dyDescent="0.25">
      <c r="A89" s="80" t="s">
        <v>400</v>
      </c>
    </row>
    <row r="90" spans="1:5" s="77" customFormat="1" ht="15.75" customHeight="1" x14ac:dyDescent="0.25">
      <c r="A90" s="79" t="s">
        <v>401</v>
      </c>
      <c r="B90" s="79"/>
      <c r="C90" s="79"/>
    </row>
    <row r="91" spans="1:5" s="77" customFormat="1" ht="15.75" x14ac:dyDescent="0.25">
      <c r="A91" s="81" t="s">
        <v>394</v>
      </c>
    </row>
    <row r="92" spans="1:5" s="77" customFormat="1" ht="15.75" x14ac:dyDescent="0.25">
      <c r="A92" s="81"/>
    </row>
    <row r="93" spans="1:5" s="77" customFormat="1" ht="15.75" x14ac:dyDescent="0.25">
      <c r="A93" s="81"/>
    </row>
    <row r="94" spans="1:5" s="77" customFormat="1" ht="15.75" x14ac:dyDescent="0.25">
      <c r="A94" s="81"/>
    </row>
    <row r="95" spans="1:5" s="77" customFormat="1" ht="15.75" x14ac:dyDescent="0.25">
      <c r="A95" s="81"/>
    </row>
    <row r="96" spans="1:5" s="77" customFormat="1" ht="15.75" x14ac:dyDescent="0.25">
      <c r="A96" s="81"/>
    </row>
    <row r="97" spans="1:1" s="77" customFormat="1" ht="15.75" x14ac:dyDescent="0.25">
      <c r="A97" s="81"/>
    </row>
    <row r="98" spans="1:1" s="77" customFormat="1" ht="15.75" x14ac:dyDescent="0.25">
      <c r="A98" s="81"/>
    </row>
  </sheetData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49"/>
  <sheetViews>
    <sheetView showGridLines="0" zoomScale="75" zoomScaleNormal="75" workbookViewId="0">
      <selection activeCell="A7" sqref="A7:A11"/>
    </sheetView>
  </sheetViews>
  <sheetFormatPr baseColWidth="10" defaultColWidth="10.85546875" defaultRowHeight="12.75" x14ac:dyDescent="0.2"/>
  <cols>
    <col min="1" max="1" width="11.85546875" style="9" customWidth="1"/>
    <col min="2" max="2" width="12.5703125" style="9" customWidth="1"/>
    <col min="3" max="3" width="13" style="9" customWidth="1"/>
    <col min="4" max="4" width="12.85546875" style="9" customWidth="1"/>
    <col min="5" max="5" width="15.42578125" style="9" customWidth="1"/>
    <col min="6" max="6" width="15.85546875" style="9" customWidth="1"/>
    <col min="7" max="7" width="14.7109375" style="9" customWidth="1"/>
    <col min="8" max="8" width="15.42578125" style="9" customWidth="1"/>
    <col min="9" max="9" width="14.5703125" style="9" customWidth="1"/>
    <col min="10" max="11" width="13.42578125" style="9" customWidth="1"/>
    <col min="12" max="12" width="13.85546875" style="9" customWidth="1"/>
    <col min="13" max="14" width="11.7109375" style="9" customWidth="1"/>
    <col min="15" max="15" width="13.42578125" style="9" customWidth="1"/>
    <col min="16" max="16" width="12.7109375" style="9" customWidth="1"/>
    <col min="17" max="17" width="2.5703125" style="9" customWidth="1"/>
    <col min="18" max="36" width="10.85546875" style="11"/>
    <col min="37" max="16384" width="10.85546875" style="9"/>
  </cols>
  <sheetData>
    <row r="1" spans="1:36" ht="15" customHeight="1" x14ac:dyDescent="0.25">
      <c r="A1" s="25"/>
      <c r="B1" s="286"/>
      <c r="C1" s="286"/>
      <c r="D1" s="286"/>
      <c r="E1" s="286"/>
      <c r="F1" s="3"/>
      <c r="G1" s="217"/>
      <c r="H1" s="217"/>
      <c r="I1" s="217"/>
      <c r="J1" s="217"/>
      <c r="K1" s="77"/>
      <c r="L1" s="77"/>
      <c r="M1" s="77"/>
      <c r="N1" s="77"/>
      <c r="O1" s="77"/>
    </row>
    <row r="2" spans="1:36" ht="15" customHeight="1" x14ac:dyDescent="0.25">
      <c r="A2" s="4"/>
      <c r="B2" s="286"/>
      <c r="C2" s="286"/>
      <c r="D2" s="286"/>
      <c r="E2" s="286"/>
      <c r="F2" s="3"/>
      <c r="G2" s="217"/>
      <c r="H2" s="217"/>
      <c r="I2" s="217"/>
      <c r="J2" s="217"/>
      <c r="K2" s="77"/>
      <c r="L2" s="77"/>
      <c r="M2" s="77"/>
      <c r="N2" s="77"/>
      <c r="O2" s="77"/>
    </row>
    <row r="3" spans="1:36" ht="15" customHeight="1" x14ac:dyDescent="0.25">
      <c r="A3" s="287"/>
      <c r="B3" s="287"/>
      <c r="C3" s="287"/>
      <c r="D3" s="287"/>
      <c r="E3" s="287"/>
      <c r="F3" s="3"/>
      <c r="J3" s="78"/>
      <c r="K3" s="78"/>
      <c r="L3" s="78"/>
      <c r="M3" s="77"/>
      <c r="N3" s="77"/>
      <c r="O3" s="77"/>
      <c r="R3" s="78"/>
      <c r="S3" s="78"/>
      <c r="T3" s="78"/>
    </row>
    <row r="4" spans="1:36" ht="15" customHeight="1" x14ac:dyDescent="0.25">
      <c r="A4" s="287"/>
      <c r="B4" s="287"/>
      <c r="C4" s="287"/>
      <c r="D4" s="287"/>
      <c r="E4" s="287"/>
      <c r="F4" s="3"/>
      <c r="J4" s="217"/>
      <c r="K4" s="77"/>
      <c r="L4" s="77"/>
      <c r="M4" s="77"/>
      <c r="N4" s="77"/>
      <c r="O4" s="77"/>
      <c r="R4" s="268"/>
      <c r="S4" s="268"/>
      <c r="T4" s="268"/>
    </row>
    <row r="5" spans="1:36" ht="59.25" customHeight="1" x14ac:dyDescent="0.25">
      <c r="A5" s="112"/>
      <c r="B5" s="287"/>
      <c r="C5" s="287"/>
      <c r="D5" s="287"/>
      <c r="E5" s="287"/>
      <c r="F5" s="3"/>
      <c r="G5" s="77"/>
      <c r="H5" s="217"/>
      <c r="I5" s="77"/>
      <c r="J5" s="77"/>
      <c r="K5" s="77"/>
      <c r="L5" s="77"/>
      <c r="M5" s="77"/>
      <c r="N5" s="77"/>
      <c r="O5" s="77"/>
    </row>
    <row r="6" spans="1:36" ht="15" customHeight="1" x14ac:dyDescent="0.25">
      <c r="A6" s="3"/>
      <c r="B6" s="3"/>
      <c r="C6" s="3"/>
      <c r="D6" s="3"/>
      <c r="E6" s="3"/>
      <c r="F6" s="3"/>
      <c r="G6" s="81"/>
      <c r="H6" s="81"/>
      <c r="I6" s="81"/>
      <c r="J6" s="81"/>
      <c r="K6" s="81"/>
      <c r="L6" s="81"/>
      <c r="M6" s="81"/>
      <c r="N6" s="81"/>
      <c r="O6" s="81"/>
      <c r="P6" s="10"/>
      <c r="Q6" s="10"/>
    </row>
    <row r="7" spans="1:36" s="219" customFormat="1" ht="21.75" customHeight="1" x14ac:dyDescent="0.2">
      <c r="A7" s="269" t="s">
        <v>111</v>
      </c>
      <c r="B7" s="272" t="s">
        <v>433</v>
      </c>
      <c r="C7" s="274" t="s">
        <v>251</v>
      </c>
      <c r="D7" s="276" t="s">
        <v>150</v>
      </c>
      <c r="E7" s="277"/>
      <c r="F7" s="278"/>
      <c r="G7" s="276" t="s">
        <v>112</v>
      </c>
      <c r="H7" s="277"/>
      <c r="I7" s="278"/>
      <c r="J7" s="276" t="s">
        <v>113</v>
      </c>
      <c r="K7" s="277"/>
      <c r="L7" s="278"/>
      <c r="M7" s="279" t="s">
        <v>402</v>
      </c>
      <c r="N7" s="279"/>
      <c r="O7" s="279"/>
      <c r="P7" s="280" t="s">
        <v>118</v>
      </c>
      <c r="Q7" s="218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</row>
    <row r="8" spans="1:36" s="219" customFormat="1" ht="18" customHeight="1" x14ac:dyDescent="0.2">
      <c r="A8" s="270"/>
      <c r="B8" s="272"/>
      <c r="C8" s="274"/>
      <c r="D8" s="274" t="s">
        <v>403</v>
      </c>
      <c r="E8" s="279" t="s">
        <v>153</v>
      </c>
      <c r="F8" s="274" t="s">
        <v>404</v>
      </c>
      <c r="G8" s="274" t="s">
        <v>152</v>
      </c>
      <c r="H8" s="279" t="s">
        <v>141</v>
      </c>
      <c r="I8" s="279" t="s">
        <v>110</v>
      </c>
      <c r="J8" s="269" t="s">
        <v>405</v>
      </c>
      <c r="K8" s="279" t="s">
        <v>153</v>
      </c>
      <c r="L8" s="279" t="s">
        <v>110</v>
      </c>
      <c r="M8" s="279" t="s">
        <v>116</v>
      </c>
      <c r="N8" s="269" t="s">
        <v>406</v>
      </c>
      <c r="O8" s="279" t="s">
        <v>117</v>
      </c>
      <c r="P8" s="280"/>
      <c r="Q8" s="218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</row>
    <row r="9" spans="1:36" ht="12.75" customHeight="1" x14ac:dyDescent="0.2">
      <c r="A9" s="270"/>
      <c r="B9" s="272"/>
      <c r="C9" s="274"/>
      <c r="D9" s="274"/>
      <c r="E9" s="279"/>
      <c r="F9" s="274"/>
      <c r="G9" s="274"/>
      <c r="H9" s="279"/>
      <c r="I9" s="279"/>
      <c r="J9" s="270"/>
      <c r="K9" s="279"/>
      <c r="L9" s="279"/>
      <c r="M9" s="279"/>
      <c r="N9" s="270"/>
      <c r="O9" s="279"/>
      <c r="P9" s="280"/>
      <c r="Q9" s="10"/>
    </row>
    <row r="10" spans="1:36" ht="12.75" customHeight="1" x14ac:dyDescent="0.2">
      <c r="A10" s="270"/>
      <c r="B10" s="273"/>
      <c r="C10" s="275"/>
      <c r="D10" s="275"/>
      <c r="E10" s="269"/>
      <c r="F10" s="275"/>
      <c r="G10" s="275"/>
      <c r="H10" s="269"/>
      <c r="I10" s="269"/>
      <c r="J10" s="270"/>
      <c r="K10" s="269"/>
      <c r="L10" s="269"/>
      <c r="M10" s="269"/>
      <c r="N10" s="270"/>
      <c r="O10" s="269"/>
      <c r="P10" s="281"/>
      <c r="Q10" s="10"/>
    </row>
    <row r="11" spans="1:36" ht="15.75" x14ac:dyDescent="0.25">
      <c r="A11" s="271"/>
      <c r="B11" s="220" t="s">
        <v>119</v>
      </c>
      <c r="C11" s="220" t="s">
        <v>120</v>
      </c>
      <c r="D11" s="220" t="s">
        <v>407</v>
      </c>
      <c r="E11" s="220" t="s">
        <v>408</v>
      </c>
      <c r="F11" s="220" t="s">
        <v>409</v>
      </c>
      <c r="G11" s="220" t="s">
        <v>410</v>
      </c>
      <c r="H11" s="220" t="s">
        <v>125</v>
      </c>
      <c r="I11" s="220" t="s">
        <v>411</v>
      </c>
      <c r="J11" s="220" t="s">
        <v>127</v>
      </c>
      <c r="K11" s="220" t="s">
        <v>128</v>
      </c>
      <c r="L11" s="220" t="s">
        <v>412</v>
      </c>
      <c r="M11" s="220" t="s">
        <v>413</v>
      </c>
      <c r="N11" s="220" t="s">
        <v>414</v>
      </c>
      <c r="O11" s="220" t="s">
        <v>132</v>
      </c>
      <c r="P11" s="221" t="s">
        <v>133</v>
      </c>
      <c r="Q11" s="10"/>
    </row>
    <row r="12" spans="1:36" s="170" customFormat="1" ht="15.75" x14ac:dyDescent="0.25">
      <c r="A12" s="222"/>
      <c r="B12" s="223"/>
      <c r="C12" s="223"/>
      <c r="D12" s="100"/>
      <c r="E12" s="100"/>
      <c r="F12" s="223"/>
      <c r="G12" s="100"/>
      <c r="H12" s="100"/>
      <c r="I12" s="100"/>
      <c r="J12" s="100"/>
      <c r="K12" s="100"/>
      <c r="L12" s="100"/>
      <c r="M12" s="100"/>
      <c r="N12" s="100"/>
      <c r="O12" s="100"/>
      <c r="P12" s="224"/>
      <c r="Q12" s="224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</row>
    <row r="13" spans="1:36" ht="15.75" x14ac:dyDescent="0.25">
      <c r="A13" s="225">
        <v>2017</v>
      </c>
      <c r="B13" s="87">
        <v>2451.0657929999998</v>
      </c>
      <c r="C13" s="204">
        <v>-157.28199173785049</v>
      </c>
      <c r="D13" s="204">
        <f t="shared" ref="D13:E16" si="0">+G13-J13</f>
        <v>280.98249520672107</v>
      </c>
      <c r="E13" s="204">
        <f t="shared" si="0"/>
        <v>-747.17913493734386</v>
      </c>
      <c r="F13" s="204">
        <v>-283.52506736702009</v>
      </c>
      <c r="G13" s="204">
        <v>19575.722921980661</v>
      </c>
      <c r="H13" s="204">
        <v>2979.1225618439162</v>
      </c>
      <c r="I13" s="204">
        <f>+H13+G13</f>
        <v>22554.845483824578</v>
      </c>
      <c r="J13" s="204">
        <v>19294.74042677394</v>
      </c>
      <c r="K13" s="204">
        <v>3726.30169678126</v>
      </c>
      <c r="L13" s="204">
        <f>+K13+J13</f>
        <v>23021.042123555198</v>
      </c>
      <c r="M13" s="204">
        <f>+N13+O13</f>
        <v>40325.231999999996</v>
      </c>
      <c r="N13" s="204">
        <v>8575.123999999998</v>
      </c>
      <c r="O13" s="226">
        <v>31750.108</v>
      </c>
      <c r="P13" s="204">
        <v>104295.86200000001</v>
      </c>
      <c r="Q13" s="10"/>
    </row>
    <row r="14" spans="1:36" ht="15.75" x14ac:dyDescent="0.25">
      <c r="A14" s="225">
        <v>2018</v>
      </c>
      <c r="B14" s="87">
        <v>2676.5249719999997</v>
      </c>
      <c r="C14" s="204">
        <v>-1332.8312190180588</v>
      </c>
      <c r="D14" s="204">
        <f t="shared" si="0"/>
        <v>-225.98233218785754</v>
      </c>
      <c r="E14" s="204">
        <f t="shared" si="0"/>
        <v>-686.7534810534421</v>
      </c>
      <c r="F14" s="204">
        <v>-1887.4384796496156</v>
      </c>
      <c r="G14" s="204">
        <v>22132.787191929798</v>
      </c>
      <c r="H14" s="204">
        <v>3248.9508445150955</v>
      </c>
      <c r="I14" s="204">
        <f>+H14+G14</f>
        <v>25381.738036444895</v>
      </c>
      <c r="J14" s="204">
        <v>22358.769524117655</v>
      </c>
      <c r="K14" s="204">
        <v>3935.7043255685376</v>
      </c>
      <c r="L14" s="204">
        <f>+K14+J14</f>
        <v>26294.473849686194</v>
      </c>
      <c r="M14" s="204">
        <f>+N14+O14</f>
        <v>44241.847000000002</v>
      </c>
      <c r="N14" s="204">
        <v>8511.7459999999974</v>
      </c>
      <c r="O14" s="226">
        <v>35730.101000000002</v>
      </c>
      <c r="P14" s="204">
        <v>107562.008</v>
      </c>
      <c r="Q14" s="10"/>
    </row>
    <row r="15" spans="1:36" ht="15.75" x14ac:dyDescent="0.25">
      <c r="A15" s="225">
        <v>2019</v>
      </c>
      <c r="B15" s="87">
        <v>3397.1085990000001</v>
      </c>
      <c r="C15" s="204">
        <v>-59.044772205896265</v>
      </c>
      <c r="D15" s="204">
        <f t="shared" si="0"/>
        <v>1025.1319524648825</v>
      </c>
      <c r="E15" s="204">
        <f t="shared" si="0"/>
        <v>-794.62667407520667</v>
      </c>
      <c r="F15" s="204">
        <v>131.18661449561779</v>
      </c>
      <c r="G15" s="204">
        <v>22773.84943584404</v>
      </c>
      <c r="H15" s="204">
        <v>3348.738284689724</v>
      </c>
      <c r="I15" s="204">
        <f>+H15+G15</f>
        <v>26122.587720533764</v>
      </c>
      <c r="J15" s="204">
        <v>21748.717483379158</v>
      </c>
      <c r="K15" s="204">
        <v>4143.3649587649306</v>
      </c>
      <c r="L15" s="204">
        <f>+K15+J15</f>
        <v>25892.082442144088</v>
      </c>
      <c r="M15" s="204">
        <f>+N15+O15</f>
        <v>52670.45177</v>
      </c>
      <c r="N15" s="204">
        <v>11174.868</v>
      </c>
      <c r="O15" s="226">
        <v>41495.583769999997</v>
      </c>
      <c r="P15" s="204">
        <v>108108.00900000001</v>
      </c>
      <c r="Q15" s="10"/>
    </row>
    <row r="16" spans="1:36" ht="15.75" x14ac:dyDescent="0.25">
      <c r="A16" s="225">
        <v>2020</v>
      </c>
      <c r="B16" s="87">
        <v>7195.6544212500003</v>
      </c>
      <c r="C16" s="204">
        <v>2473.5649204467568</v>
      </c>
      <c r="D16" s="204">
        <f t="shared" si="0"/>
        <v>3331.2489742186262</v>
      </c>
      <c r="E16" s="204">
        <f t="shared" si="0"/>
        <v>-993.01688213909233</v>
      </c>
      <c r="F16" s="204">
        <v>6316.0616183694256</v>
      </c>
      <c r="G16" s="204">
        <v>20462.046515703416</v>
      </c>
      <c r="H16" s="204">
        <v>1766.8228678101852</v>
      </c>
      <c r="I16" s="204">
        <f>+H16+G16</f>
        <v>22228.8693835136</v>
      </c>
      <c r="J16" s="204">
        <v>17130.79754148479</v>
      </c>
      <c r="K16" s="204">
        <v>2759.8397499492776</v>
      </c>
      <c r="L16" s="204">
        <f>+K16+J16</f>
        <v>19890.637291434068</v>
      </c>
      <c r="M16" s="204">
        <f>+N16+O16</f>
        <v>56915.648769999993</v>
      </c>
      <c r="N16" s="204">
        <v>11546.533000000001</v>
      </c>
      <c r="O16" s="226">
        <v>45369.115769999989</v>
      </c>
      <c r="P16" s="204">
        <v>98808.01</v>
      </c>
      <c r="Q16" s="10"/>
    </row>
    <row r="17" spans="1:107" ht="15.75" x14ac:dyDescent="0.25">
      <c r="A17" s="81"/>
      <c r="B17" s="205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27"/>
      <c r="P17" s="228"/>
      <c r="Q17" s="10"/>
    </row>
    <row r="18" spans="1:107" ht="15.75" x14ac:dyDescent="0.25">
      <c r="A18" s="81"/>
      <c r="B18" s="81"/>
      <c r="C18" s="229"/>
      <c r="D18" s="229"/>
      <c r="E18" s="230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10"/>
    </row>
    <row r="19" spans="1:107" ht="15.75" x14ac:dyDescent="0.25">
      <c r="A19" s="282" t="s">
        <v>139</v>
      </c>
      <c r="B19" s="282"/>
      <c r="C19" s="282"/>
      <c r="D19" s="282"/>
      <c r="E19" s="282"/>
      <c r="F19" s="282"/>
      <c r="G19" s="282"/>
      <c r="H19" s="282"/>
      <c r="I19" s="282"/>
      <c r="J19" s="282"/>
      <c r="K19" s="282"/>
      <c r="L19" s="282"/>
      <c r="M19" s="282"/>
      <c r="N19" s="282"/>
      <c r="O19" s="282"/>
    </row>
    <row r="20" spans="1:107" ht="15.75" x14ac:dyDescent="0.25">
      <c r="A20" s="81"/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</row>
    <row r="21" spans="1:107" ht="15.75" x14ac:dyDescent="0.2">
      <c r="A21" s="269" t="s">
        <v>111</v>
      </c>
      <c r="B21" s="272" t="s">
        <v>433</v>
      </c>
      <c r="C21" s="274" t="s">
        <v>251</v>
      </c>
      <c r="D21" s="276" t="s">
        <v>150</v>
      </c>
      <c r="E21" s="277"/>
      <c r="F21" s="278"/>
      <c r="G21" s="276" t="s">
        <v>112</v>
      </c>
      <c r="H21" s="277"/>
      <c r="I21" s="278"/>
      <c r="J21" s="276" t="s">
        <v>113</v>
      </c>
      <c r="K21" s="277"/>
      <c r="L21" s="278"/>
      <c r="M21" s="279" t="s">
        <v>402</v>
      </c>
      <c r="N21" s="279"/>
      <c r="O21" s="279"/>
    </row>
    <row r="22" spans="1:107" ht="15.75" customHeight="1" x14ac:dyDescent="0.2">
      <c r="A22" s="270"/>
      <c r="B22" s="272"/>
      <c r="C22" s="274"/>
      <c r="D22" s="274" t="s">
        <v>256</v>
      </c>
      <c r="E22" s="279" t="s">
        <v>153</v>
      </c>
      <c r="F22" s="274" t="s">
        <v>404</v>
      </c>
      <c r="G22" s="274" t="s">
        <v>255</v>
      </c>
      <c r="H22" s="279" t="s">
        <v>141</v>
      </c>
      <c r="I22" s="279" t="s">
        <v>110</v>
      </c>
      <c r="J22" s="269" t="s">
        <v>256</v>
      </c>
      <c r="K22" s="279" t="s">
        <v>153</v>
      </c>
      <c r="L22" s="279" t="s">
        <v>110</v>
      </c>
      <c r="M22" s="279" t="s">
        <v>116</v>
      </c>
      <c r="N22" s="269" t="s">
        <v>406</v>
      </c>
      <c r="O22" s="279" t="s">
        <v>117</v>
      </c>
    </row>
    <row r="23" spans="1:107" ht="12.75" customHeight="1" x14ac:dyDescent="0.2">
      <c r="A23" s="270"/>
      <c r="B23" s="272"/>
      <c r="C23" s="274"/>
      <c r="D23" s="274"/>
      <c r="E23" s="279"/>
      <c r="F23" s="274"/>
      <c r="G23" s="274"/>
      <c r="H23" s="279"/>
      <c r="I23" s="279"/>
      <c r="J23" s="270"/>
      <c r="K23" s="279"/>
      <c r="L23" s="279"/>
      <c r="M23" s="279"/>
      <c r="N23" s="270"/>
      <c r="O23" s="279"/>
    </row>
    <row r="24" spans="1:107" ht="12.75" customHeight="1" x14ac:dyDescent="0.2">
      <c r="A24" s="270"/>
      <c r="B24" s="273"/>
      <c r="C24" s="275"/>
      <c r="D24" s="275"/>
      <c r="E24" s="269"/>
      <c r="F24" s="275"/>
      <c r="G24" s="275"/>
      <c r="H24" s="269"/>
      <c r="I24" s="269"/>
      <c r="J24" s="270"/>
      <c r="K24" s="269"/>
      <c r="L24" s="269"/>
      <c r="M24" s="269"/>
      <c r="N24" s="270"/>
      <c r="O24" s="269"/>
    </row>
    <row r="25" spans="1:107" s="10" customFormat="1" ht="15.75" x14ac:dyDescent="0.25">
      <c r="A25" s="232"/>
      <c r="B25" s="233"/>
      <c r="C25" s="233"/>
      <c r="D25" s="233"/>
      <c r="E25" s="233"/>
      <c r="F25" s="234"/>
      <c r="G25" s="233"/>
      <c r="H25" s="233"/>
      <c r="I25" s="233"/>
      <c r="J25" s="233"/>
      <c r="K25" s="233"/>
      <c r="L25" s="233"/>
      <c r="M25" s="233"/>
      <c r="N25" s="233"/>
      <c r="O25" s="233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L25" s="235"/>
      <c r="AM25" s="235"/>
      <c r="AN25" s="235"/>
      <c r="AO25" s="235"/>
      <c r="AP25" s="235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35"/>
      <c r="BB25" s="235"/>
      <c r="BC25" s="235"/>
      <c r="BD25" s="235"/>
      <c r="BE25" s="235"/>
      <c r="BF25" s="235"/>
      <c r="BG25" s="235"/>
      <c r="BH25" s="235"/>
      <c r="BI25" s="235"/>
      <c r="BJ25" s="235"/>
      <c r="BK25" s="235"/>
      <c r="BL25" s="235"/>
      <c r="BM25" s="235"/>
      <c r="BN25" s="235"/>
      <c r="BO25" s="235"/>
      <c r="BP25" s="235"/>
      <c r="BQ25" s="235"/>
      <c r="BR25" s="235"/>
      <c r="BS25" s="235"/>
      <c r="BT25" s="235"/>
      <c r="BU25" s="235"/>
      <c r="BV25" s="235"/>
      <c r="BW25" s="235"/>
      <c r="BX25" s="235"/>
      <c r="BY25" s="235"/>
      <c r="BZ25" s="235"/>
      <c r="CA25" s="235"/>
      <c r="CB25" s="235"/>
      <c r="CC25" s="235"/>
      <c r="CD25" s="235"/>
      <c r="CE25" s="235"/>
      <c r="CF25" s="235"/>
      <c r="CG25" s="235"/>
      <c r="CH25" s="235"/>
      <c r="CI25" s="235"/>
      <c r="CJ25" s="235"/>
      <c r="CK25" s="235"/>
      <c r="CL25" s="235"/>
      <c r="CM25" s="235"/>
      <c r="CN25" s="235"/>
      <c r="CO25" s="235"/>
      <c r="CP25" s="235"/>
      <c r="CQ25" s="235"/>
      <c r="CR25" s="235"/>
      <c r="CS25" s="235"/>
      <c r="CT25" s="235"/>
      <c r="CU25" s="235"/>
      <c r="CV25" s="235"/>
      <c r="CW25" s="235"/>
      <c r="CX25" s="235"/>
      <c r="CY25" s="235"/>
      <c r="CZ25" s="235"/>
      <c r="DA25" s="235"/>
      <c r="DB25" s="235"/>
      <c r="DC25" s="235"/>
    </row>
    <row r="26" spans="1:107" ht="15.75" x14ac:dyDescent="0.25">
      <c r="A26" s="225">
        <v>2017</v>
      </c>
      <c r="B26" s="249">
        <v>2.3501083801388014E-2</v>
      </c>
      <c r="C26" s="249">
        <v>-1.5080367401139124E-3</v>
      </c>
      <c r="D26" s="249">
        <v>2.6940905403008324E-3</v>
      </c>
      <c r="E26" s="249">
        <v>-7.1640343212978456E-3</v>
      </c>
      <c r="F26" s="249">
        <v>-2.7184689970443897E-3</v>
      </c>
      <c r="G26" s="249">
        <v>0.18769414765449333</v>
      </c>
      <c r="H26" s="249">
        <v>2.8564149187854798E-2</v>
      </c>
      <c r="I26" s="249">
        <v>0.21625829684234812</v>
      </c>
      <c r="J26" s="249">
        <v>0.18500005711419248</v>
      </c>
      <c r="K26" s="249">
        <v>3.572818350915264E-2</v>
      </c>
      <c r="L26" s="249">
        <v>0.22072824062334512</v>
      </c>
      <c r="M26" s="249">
        <v>0.3866426838679371</v>
      </c>
      <c r="N26" s="249">
        <v>8.221921594549933E-2</v>
      </c>
      <c r="O26" s="249">
        <v>0.3044234679224378</v>
      </c>
      <c r="P26" s="10"/>
      <c r="Q26" s="10"/>
      <c r="AL26" s="236"/>
      <c r="AM26" s="236"/>
      <c r="AN26" s="236"/>
      <c r="AO26" s="236"/>
      <c r="AP26" s="236"/>
      <c r="AQ26" s="236"/>
      <c r="AR26" s="236"/>
      <c r="AS26" s="236"/>
      <c r="AT26" s="236"/>
      <c r="AU26" s="236"/>
      <c r="AV26" s="236"/>
      <c r="AW26" s="236"/>
      <c r="AX26" s="236"/>
      <c r="AY26" s="236"/>
      <c r="AZ26" s="236"/>
      <c r="BA26" s="236"/>
      <c r="BB26" s="236"/>
      <c r="BC26" s="236"/>
      <c r="BD26" s="236"/>
      <c r="BE26" s="236"/>
      <c r="BF26" s="236"/>
      <c r="BG26" s="236"/>
      <c r="BH26" s="236"/>
      <c r="BI26" s="236"/>
      <c r="BJ26" s="236"/>
      <c r="BK26" s="236"/>
      <c r="BL26" s="236"/>
      <c r="BM26" s="236"/>
      <c r="BN26" s="236"/>
      <c r="BO26" s="236"/>
      <c r="BP26" s="236"/>
      <c r="BQ26" s="236"/>
      <c r="BR26" s="236"/>
      <c r="BS26" s="236"/>
      <c r="BT26" s="236"/>
      <c r="BU26" s="236"/>
      <c r="BV26" s="236"/>
      <c r="BW26" s="236"/>
      <c r="BX26" s="236"/>
      <c r="BY26" s="236"/>
      <c r="BZ26" s="236"/>
      <c r="CA26" s="236"/>
      <c r="CB26" s="236"/>
      <c r="CC26" s="236"/>
      <c r="CD26" s="236"/>
      <c r="CE26" s="236"/>
      <c r="CF26" s="236"/>
      <c r="CG26" s="236"/>
      <c r="CH26" s="236"/>
      <c r="CI26" s="236"/>
      <c r="CJ26" s="236"/>
      <c r="CK26" s="236"/>
      <c r="CL26" s="236"/>
      <c r="CM26" s="236"/>
      <c r="CN26" s="236"/>
      <c r="CO26" s="236"/>
      <c r="CP26" s="236"/>
      <c r="CQ26" s="236"/>
      <c r="CR26" s="236"/>
      <c r="CS26" s="236"/>
      <c r="CT26" s="236"/>
      <c r="CU26" s="236"/>
      <c r="CV26" s="236"/>
      <c r="CW26" s="236"/>
      <c r="CX26" s="236"/>
      <c r="CY26" s="236"/>
      <c r="CZ26" s="236"/>
      <c r="DA26" s="236"/>
      <c r="DB26" s="236"/>
      <c r="DC26" s="236"/>
    </row>
    <row r="27" spans="1:107" ht="16.5" customHeight="1" x14ac:dyDescent="0.25">
      <c r="A27" s="225">
        <v>2018</v>
      </c>
      <c r="B27" s="249">
        <v>2.4883553419716743E-2</v>
      </c>
      <c r="C27" s="249">
        <v>-1.2391282422117471E-2</v>
      </c>
      <c r="D27" s="249">
        <v>-2.100949362974495E-3</v>
      </c>
      <c r="E27" s="249">
        <v>-6.3847216486832611E-3</v>
      </c>
      <c r="F27" s="249">
        <v>-1.7547445559491746E-2</v>
      </c>
      <c r="G27" s="249">
        <v>0.20576770184440771</v>
      </c>
      <c r="H27" s="249">
        <v>3.0205375531062003E-2</v>
      </c>
      <c r="I27" s="249">
        <v>0.23597307737546974</v>
      </c>
      <c r="J27" s="249">
        <v>0.20786865120738221</v>
      </c>
      <c r="K27" s="249">
        <v>3.6590097179745262E-2</v>
      </c>
      <c r="L27" s="249">
        <v>0.24445874838712747</v>
      </c>
      <c r="M27" s="249">
        <v>0.41131481108087903</v>
      </c>
      <c r="N27" s="249">
        <v>7.9133386948298676E-2</v>
      </c>
      <c r="O27" s="249">
        <v>0.33218142413258034</v>
      </c>
      <c r="P27" s="10"/>
      <c r="Q27" s="10"/>
      <c r="AL27" s="236"/>
      <c r="AM27" s="236"/>
      <c r="AN27" s="236"/>
      <c r="AO27" s="236"/>
      <c r="AP27" s="236"/>
      <c r="AQ27" s="236"/>
      <c r="AR27" s="236"/>
      <c r="AS27" s="236"/>
      <c r="AT27" s="236"/>
      <c r="AU27" s="236"/>
      <c r="AV27" s="236"/>
      <c r="AW27" s="236"/>
      <c r="AX27" s="236"/>
      <c r="AY27" s="236"/>
      <c r="AZ27" s="236"/>
      <c r="BA27" s="236"/>
      <c r="BB27" s="236"/>
      <c r="BC27" s="236"/>
      <c r="BD27" s="236"/>
      <c r="BE27" s="236"/>
      <c r="BF27" s="236"/>
      <c r="BG27" s="236"/>
      <c r="BH27" s="236"/>
      <c r="BI27" s="236"/>
      <c r="BJ27" s="236"/>
      <c r="BK27" s="236"/>
      <c r="BL27" s="236"/>
      <c r="BM27" s="236"/>
      <c r="BN27" s="236"/>
      <c r="BO27" s="236"/>
      <c r="BP27" s="236"/>
      <c r="BQ27" s="236"/>
      <c r="BR27" s="236"/>
      <c r="BS27" s="236"/>
      <c r="BT27" s="236"/>
      <c r="BU27" s="236"/>
      <c r="BV27" s="236"/>
      <c r="BW27" s="236"/>
      <c r="BX27" s="236"/>
      <c r="BY27" s="236"/>
      <c r="BZ27" s="236"/>
      <c r="CA27" s="236"/>
      <c r="CB27" s="236"/>
      <c r="CC27" s="236"/>
      <c r="CD27" s="236"/>
      <c r="CE27" s="236"/>
      <c r="CF27" s="236"/>
      <c r="CG27" s="236"/>
      <c r="CH27" s="236"/>
      <c r="CI27" s="236"/>
      <c r="CJ27" s="236"/>
      <c r="CK27" s="236"/>
      <c r="CL27" s="236"/>
      <c r="CM27" s="236"/>
      <c r="CN27" s="236"/>
      <c r="CO27" s="236"/>
      <c r="CP27" s="236"/>
      <c r="CQ27" s="236"/>
      <c r="CR27" s="236"/>
      <c r="CS27" s="236"/>
      <c r="CT27" s="236"/>
      <c r="CU27" s="236"/>
      <c r="CV27" s="236"/>
      <c r="CW27" s="236"/>
      <c r="CX27" s="236"/>
      <c r="CY27" s="236"/>
      <c r="CZ27" s="236"/>
      <c r="DA27" s="236"/>
      <c r="DB27" s="236"/>
      <c r="DC27" s="236"/>
    </row>
    <row r="28" spans="1:107" ht="15.75" x14ac:dyDescent="0.25">
      <c r="A28" s="225">
        <v>2019</v>
      </c>
      <c r="B28" s="249">
        <v>3.1423283348045006E-2</v>
      </c>
      <c r="C28" s="249">
        <v>-5.4616464360097744E-4</v>
      </c>
      <c r="D28" s="249">
        <v>9.4824792533630183E-3</v>
      </c>
      <c r="E28" s="249">
        <v>-7.3503034735863705E-3</v>
      </c>
      <c r="F28" s="249">
        <v>1.2134772965397762E-3</v>
      </c>
      <c r="G28" s="249">
        <v>0.21065830040255426</v>
      </c>
      <c r="H28" s="249">
        <v>3.0975857530497336E-2</v>
      </c>
      <c r="I28" s="249">
        <v>0.2416341579330516</v>
      </c>
      <c r="J28" s="249">
        <v>0.20117582114919125</v>
      </c>
      <c r="K28" s="249">
        <v>3.832616100408371E-2</v>
      </c>
      <c r="L28" s="249">
        <v>0.23950198215327495</v>
      </c>
      <c r="M28" s="249">
        <v>0.48720212551504855</v>
      </c>
      <c r="N28" s="249">
        <v>0.10336762376226909</v>
      </c>
      <c r="O28" s="249">
        <v>0.38383450175277944</v>
      </c>
      <c r="P28" s="10"/>
      <c r="Q28" s="10"/>
      <c r="AL28" s="236"/>
      <c r="AM28" s="236"/>
      <c r="AN28" s="236"/>
      <c r="AO28" s="236"/>
      <c r="AP28" s="236"/>
      <c r="AQ28" s="236"/>
      <c r="AR28" s="236"/>
      <c r="AS28" s="236"/>
      <c r="AT28" s="236"/>
      <c r="AU28" s="236"/>
      <c r="AV28" s="236"/>
      <c r="AW28" s="236"/>
      <c r="AX28" s="236"/>
      <c r="AY28" s="236"/>
      <c r="AZ28" s="236"/>
      <c r="BA28" s="236"/>
      <c r="BB28" s="236"/>
      <c r="BC28" s="236"/>
      <c r="BD28" s="236"/>
      <c r="BE28" s="236"/>
      <c r="BF28" s="236"/>
      <c r="BG28" s="236"/>
      <c r="BH28" s="236"/>
      <c r="BI28" s="236"/>
      <c r="BJ28" s="236"/>
      <c r="BK28" s="236"/>
      <c r="BL28" s="236"/>
      <c r="BM28" s="236"/>
      <c r="BN28" s="236"/>
      <c r="BO28" s="236"/>
      <c r="BP28" s="236"/>
      <c r="BQ28" s="236"/>
      <c r="BR28" s="236"/>
      <c r="BS28" s="236"/>
      <c r="BT28" s="236"/>
      <c r="BU28" s="236"/>
      <c r="BV28" s="236"/>
      <c r="BW28" s="236"/>
      <c r="BX28" s="236"/>
      <c r="BY28" s="236"/>
      <c r="BZ28" s="236"/>
      <c r="CA28" s="236"/>
      <c r="CB28" s="236"/>
      <c r="CC28" s="236"/>
      <c r="CD28" s="236"/>
      <c r="CE28" s="236"/>
      <c r="CF28" s="236"/>
      <c r="CG28" s="236"/>
      <c r="CH28" s="236"/>
      <c r="CI28" s="236"/>
      <c r="CJ28" s="236"/>
      <c r="CK28" s="236"/>
      <c r="CL28" s="236"/>
      <c r="CM28" s="236"/>
      <c r="CN28" s="236"/>
      <c r="CO28" s="236"/>
      <c r="CP28" s="236"/>
      <c r="CQ28" s="236"/>
      <c r="CR28" s="236"/>
      <c r="CS28" s="236"/>
      <c r="CT28" s="236"/>
      <c r="CU28" s="236"/>
      <c r="CV28" s="236"/>
      <c r="CW28" s="236"/>
      <c r="CX28" s="236"/>
      <c r="CY28" s="236"/>
      <c r="CZ28" s="236"/>
      <c r="DA28" s="236"/>
      <c r="DB28" s="236"/>
      <c r="DC28" s="236"/>
    </row>
    <row r="29" spans="1:107" s="170" customFormat="1" ht="16.5" thickBot="1" x14ac:dyDescent="0.3">
      <c r="A29" s="248">
        <v>2020</v>
      </c>
      <c r="B29" s="249">
        <v>7.2824606236377001E-2</v>
      </c>
      <c r="C29" s="250">
        <v>2.5034052608151475E-2</v>
      </c>
      <c r="D29" s="250">
        <v>3.3714361560551888E-2</v>
      </c>
      <c r="E29" s="250">
        <v>-1.0049963379882789E-2</v>
      </c>
      <c r="F29" s="250">
        <v>6.3922566787545113E-2</v>
      </c>
      <c r="G29" s="250">
        <v>0.20708894466858929</v>
      </c>
      <c r="H29" s="250">
        <v>1.7881372854388882E-2</v>
      </c>
      <c r="I29" s="250">
        <v>0.22497031752297816</v>
      </c>
      <c r="J29" s="250">
        <v>0.17337458310803741</v>
      </c>
      <c r="K29" s="250">
        <v>2.7931336234271673E-2</v>
      </c>
      <c r="L29" s="250">
        <v>0.20130591934230907</v>
      </c>
      <c r="M29" s="250">
        <v>0.57602261972485824</v>
      </c>
      <c r="N29" s="250">
        <v>0.11685826887921336</v>
      </c>
      <c r="O29" s="250">
        <v>0.45916435084564494</v>
      </c>
      <c r="P29" s="251"/>
    </row>
    <row r="30" spans="1:107" s="170" customFormat="1" ht="15.75" x14ac:dyDescent="0.25">
      <c r="A30" s="201"/>
      <c r="B30" s="172"/>
      <c r="C30" s="98"/>
      <c r="D30" s="98"/>
      <c r="E30" s="98"/>
    </row>
    <row r="31" spans="1:107" s="170" customFormat="1" ht="15.75" x14ac:dyDescent="0.25">
      <c r="A31" s="237" t="s">
        <v>415</v>
      </c>
      <c r="B31" s="237"/>
      <c r="C31" s="237"/>
      <c r="D31" s="237"/>
      <c r="E31" s="237"/>
    </row>
    <row r="32" spans="1:107" s="170" customFormat="1" ht="15.75" x14ac:dyDescent="0.25">
      <c r="A32" s="237" t="s">
        <v>416</v>
      </c>
      <c r="B32" s="237"/>
      <c r="C32" s="237"/>
      <c r="D32" s="237"/>
      <c r="E32" s="237"/>
    </row>
    <row r="33" spans="1:15" s="170" customFormat="1" ht="51" customHeight="1" x14ac:dyDescent="0.25">
      <c r="A33" s="283" t="s">
        <v>417</v>
      </c>
      <c r="B33" s="283"/>
      <c r="C33" s="283"/>
      <c r="D33" s="283"/>
      <c r="E33" s="283"/>
      <c r="F33" s="283"/>
      <c r="G33" s="283"/>
    </row>
    <row r="34" spans="1:15" s="170" customFormat="1" ht="15.75" x14ac:dyDescent="0.25">
      <c r="A34" s="237" t="s">
        <v>418</v>
      </c>
      <c r="B34" s="237"/>
      <c r="C34" s="237"/>
      <c r="D34" s="237"/>
      <c r="E34" s="237"/>
    </row>
    <row r="35" spans="1:15" s="170" customFormat="1" ht="15.75" x14ac:dyDescent="0.25">
      <c r="A35" s="213"/>
      <c r="B35" s="100"/>
      <c r="C35" s="98"/>
      <c r="D35" s="98"/>
      <c r="E35" s="98"/>
    </row>
    <row r="36" spans="1:15" ht="15.75" x14ac:dyDescent="0.25">
      <c r="A36" s="238" t="s">
        <v>278</v>
      </c>
      <c r="B36" s="77"/>
      <c r="C36" s="77"/>
      <c r="D36" s="77"/>
      <c r="E36" s="77"/>
      <c r="F36" s="77"/>
      <c r="G36" s="77"/>
      <c r="H36" s="100"/>
      <c r="I36" s="135"/>
      <c r="J36" s="210"/>
      <c r="K36" s="81"/>
      <c r="L36" s="77"/>
      <c r="M36" s="77"/>
      <c r="N36" s="77"/>
      <c r="O36" s="77"/>
    </row>
    <row r="37" spans="1:15" ht="15.75" x14ac:dyDescent="0.25">
      <c r="A37" s="77"/>
      <c r="B37" s="77"/>
      <c r="C37" s="77"/>
      <c r="D37" s="77"/>
      <c r="E37" s="77"/>
      <c r="F37" s="77"/>
      <c r="G37" s="77"/>
      <c r="H37" s="100"/>
      <c r="I37" s="135"/>
      <c r="J37" s="210"/>
      <c r="K37" s="81"/>
      <c r="L37" s="77"/>
      <c r="M37" s="77"/>
      <c r="N37" s="77"/>
      <c r="O37" s="77"/>
    </row>
    <row r="38" spans="1:15" x14ac:dyDescent="0.2">
      <c r="B38" s="239"/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</row>
    <row r="39" spans="1:15" x14ac:dyDescent="0.2">
      <c r="B39" s="239"/>
      <c r="C39" s="239"/>
      <c r="D39" s="239"/>
      <c r="E39" s="239"/>
      <c r="F39" s="239"/>
      <c r="G39" s="239"/>
      <c r="H39" s="239"/>
      <c r="I39" s="239"/>
      <c r="J39" s="239"/>
      <c r="K39" s="239"/>
      <c r="L39" s="239"/>
      <c r="M39" s="239"/>
      <c r="N39" s="239"/>
      <c r="O39" s="239"/>
    </row>
    <row r="40" spans="1:15" x14ac:dyDescent="0.2">
      <c r="H40" s="224"/>
      <c r="I40" s="27"/>
      <c r="J40" s="240"/>
      <c r="K40" s="10"/>
    </row>
    <row r="41" spans="1:15" x14ac:dyDescent="0.2">
      <c r="H41" s="224"/>
      <c r="I41" s="27"/>
      <c r="J41" s="240"/>
      <c r="K41" s="10"/>
    </row>
    <row r="42" spans="1:15" x14ac:dyDescent="0.2">
      <c r="H42" s="224"/>
      <c r="I42" s="27"/>
      <c r="J42" s="240"/>
      <c r="K42" s="10"/>
    </row>
    <row r="43" spans="1:15" x14ac:dyDescent="0.2">
      <c r="H43" s="224"/>
      <c r="I43" s="27"/>
      <c r="J43" s="240"/>
      <c r="K43" s="10"/>
    </row>
    <row r="44" spans="1:15" x14ac:dyDescent="0.2">
      <c r="H44" s="224"/>
      <c r="I44" s="27"/>
      <c r="J44" s="240"/>
      <c r="K44" s="10"/>
    </row>
    <row r="45" spans="1:15" x14ac:dyDescent="0.2">
      <c r="H45" s="224"/>
      <c r="I45" s="27"/>
      <c r="J45" s="240"/>
      <c r="K45" s="10"/>
    </row>
    <row r="46" spans="1:15" x14ac:dyDescent="0.2">
      <c r="H46" s="241"/>
      <c r="I46" s="241"/>
      <c r="J46" s="240"/>
      <c r="K46" s="10"/>
    </row>
    <row r="47" spans="1:15" x14ac:dyDescent="0.2">
      <c r="H47" s="241"/>
      <c r="I47" s="241"/>
      <c r="J47" s="240"/>
      <c r="K47" s="10"/>
    </row>
    <row r="48" spans="1:15" x14ac:dyDescent="0.2">
      <c r="H48" s="241"/>
      <c r="I48" s="241"/>
      <c r="J48" s="10"/>
      <c r="K48" s="10"/>
    </row>
    <row r="49" spans="8:9" x14ac:dyDescent="0.2">
      <c r="H49" s="241"/>
      <c r="I49" s="241"/>
    </row>
  </sheetData>
  <mergeCells count="42">
    <mergeCell ref="M22:M24"/>
    <mergeCell ref="N22:N24"/>
    <mergeCell ref="O22:O24"/>
    <mergeCell ref="A33:G33"/>
    <mergeCell ref="M21:O21"/>
    <mergeCell ref="D22:D24"/>
    <mergeCell ref="E22:E24"/>
    <mergeCell ref="F22:F24"/>
    <mergeCell ref="G22:G24"/>
    <mergeCell ref="H22:H24"/>
    <mergeCell ref="I22:I24"/>
    <mergeCell ref="J22:J24"/>
    <mergeCell ref="K22:K24"/>
    <mergeCell ref="L22:L24"/>
    <mergeCell ref="A21:A24"/>
    <mergeCell ref="B21:B24"/>
    <mergeCell ref="C21:C24"/>
    <mergeCell ref="D21:F21"/>
    <mergeCell ref="G21:I21"/>
    <mergeCell ref="J21:L21"/>
    <mergeCell ref="K8:K10"/>
    <mergeCell ref="L8:L10"/>
    <mergeCell ref="M8:M10"/>
    <mergeCell ref="N8:N10"/>
    <mergeCell ref="O8:O10"/>
    <mergeCell ref="A19:O19"/>
    <mergeCell ref="J7:L7"/>
    <mergeCell ref="M7:O7"/>
    <mergeCell ref="P7:P10"/>
    <mergeCell ref="D8:D10"/>
    <mergeCell ref="E8:E10"/>
    <mergeCell ref="F8:F10"/>
    <mergeCell ref="G8:G10"/>
    <mergeCell ref="H8:H10"/>
    <mergeCell ref="I8:I10"/>
    <mergeCell ref="J8:J10"/>
    <mergeCell ref="R4:T4"/>
    <mergeCell ref="A7:A11"/>
    <mergeCell ref="B7:B10"/>
    <mergeCell ref="C7:C10"/>
    <mergeCell ref="D7:F7"/>
    <mergeCell ref="G7:I7"/>
  </mergeCells>
  <pageMargins left="0.74803149606299213" right="0.74803149606299213" top="0.98425196850393704" bottom="0.98425196850393704" header="0" footer="0"/>
  <pageSetup paperSize="9" scale="4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10</vt:i4>
      </vt:variant>
    </vt:vector>
  </HeadingPairs>
  <TitlesOfParts>
    <vt:vector size="23" baseType="lpstr">
      <vt:lpstr>INDICE</vt:lpstr>
      <vt:lpstr>3.1.1</vt:lpstr>
      <vt:lpstr>3.1.2</vt:lpstr>
      <vt:lpstr>3.1.3</vt:lpstr>
      <vt:lpstr>3.1.4</vt:lpstr>
      <vt:lpstr>3.1.5</vt:lpstr>
      <vt:lpstr>3.1.6</vt:lpstr>
      <vt:lpstr>3.2.1</vt:lpstr>
      <vt:lpstr>3.2.2</vt:lpstr>
      <vt:lpstr>3.2.3</vt:lpstr>
      <vt:lpstr>3.2.4</vt:lpstr>
      <vt:lpstr>3.2.5</vt:lpstr>
      <vt:lpstr>3.2.6</vt:lpstr>
      <vt:lpstr>'3.1.1'!Área_de_impresión</vt:lpstr>
      <vt:lpstr>'3.1.2'!Área_de_impresión</vt:lpstr>
      <vt:lpstr>'3.1.3'!Área_de_impresión</vt:lpstr>
      <vt:lpstr>'3.1.5'!Área_de_impresión</vt:lpstr>
      <vt:lpstr>'3.1.6'!Área_de_impresión</vt:lpstr>
      <vt:lpstr>'3.2.1'!Área_de_impresión</vt:lpstr>
      <vt:lpstr>'3.2.2'!Área_de_impresión</vt:lpstr>
      <vt:lpstr>'3.2.3'!Área_de_impresión</vt:lpstr>
      <vt:lpstr>'3.2.5'!Área_de_impresión</vt:lpstr>
      <vt:lpstr>'3.2.6'!Área_de_impresión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Usuario de Windows</cp:lastModifiedBy>
  <cp:lastPrinted>2017-07-03T15:54:52Z</cp:lastPrinted>
  <dcterms:created xsi:type="dcterms:W3CDTF">2003-06-17T19:14:18Z</dcterms:created>
  <dcterms:modified xsi:type="dcterms:W3CDTF">2021-07-30T22:15:21Z</dcterms:modified>
</cp:coreProperties>
</file>