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COMUN\SGPRO\DNSM\Publicaciones\Anuario\BoletinAnuario47\"/>
    </mc:Choice>
  </mc:AlternateContent>
  <xr:revisionPtr revIDLastSave="0" documentId="13_ncr:1_{A4E52F5A-BC21-415E-9A06-C56AABDC36DC}" xr6:coauthVersionLast="47" xr6:coauthVersionMax="47" xr10:uidLastSave="{00000000-0000-0000-0000-000000000000}"/>
  <bookViews>
    <workbookView xWindow="-120" yWindow="-120" windowWidth="29040" windowHeight="15720" xr2:uid="{00000000-000D-0000-FFFF-FFFF00000000}"/>
  </bookViews>
  <sheets>
    <sheet name="3.1.6.b"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4" l="1"/>
  <c r="L15" i="4"/>
  <c r="L16" i="4"/>
  <c r="L17" i="4"/>
  <c r="L18" i="4"/>
  <c r="L19" i="4"/>
  <c r="L20" i="4"/>
  <c r="L21" i="4"/>
  <c r="L13" i="4"/>
  <c r="I14" i="4"/>
  <c r="I15" i="4"/>
  <c r="I16" i="4"/>
  <c r="I17" i="4"/>
  <c r="I18" i="4"/>
  <c r="I19" i="4"/>
  <c r="I20" i="4"/>
  <c r="I21" i="4"/>
  <c r="I13" i="4"/>
</calcChain>
</file>

<file path=xl/sharedStrings.xml><?xml version="1.0" encoding="utf-8"?>
<sst xmlns="http://schemas.openxmlformats.org/spreadsheetml/2006/main" count="59" uniqueCount="41">
  <si>
    <t>3.1.6.b  INDICADORES DEL SECTOR EXTERNO: BALANZA DE PAGOS (1)</t>
  </si>
  <si>
    <t>Millones de dólares</t>
  </si>
  <si>
    <t>Período</t>
  </si>
  <si>
    <t>RI                  NETA</t>
  </si>
  <si>
    <t>Saldo en cuenta corriente</t>
  </si>
  <si>
    <t xml:space="preserve">BALANZAS </t>
  </si>
  <si>
    <t>EXPORTACIONES DE BIENES Y SERVICIOS</t>
  </si>
  <si>
    <t>IMPORTACIONES DE BIENES Y SERVICIOS</t>
  </si>
  <si>
    <t>Saldo de la deuda</t>
  </si>
  <si>
    <t>P.I.B</t>
  </si>
  <si>
    <t>Bienes (2)(3)</t>
  </si>
  <si>
    <t xml:space="preserve">Servicios </t>
  </si>
  <si>
    <t>Capital y financiera</t>
  </si>
  <si>
    <t>Bienes (1)</t>
  </si>
  <si>
    <t>Servicios</t>
  </si>
  <si>
    <t>TOTAL</t>
  </si>
  <si>
    <t>Bienes (4)</t>
  </si>
  <si>
    <t>Total</t>
  </si>
  <si>
    <t>Privada</t>
  </si>
  <si>
    <t>Pública</t>
  </si>
  <si>
    <t>a</t>
  </si>
  <si>
    <t>b</t>
  </si>
  <si>
    <t>c = f - i</t>
  </si>
  <si>
    <t>d = g - j</t>
  </si>
  <si>
    <t>e</t>
  </si>
  <si>
    <t>f</t>
  </si>
  <si>
    <t>g</t>
  </si>
  <si>
    <t>h = f + g</t>
  </si>
  <si>
    <t>i</t>
  </si>
  <si>
    <t>j</t>
  </si>
  <si>
    <t>k = i + j</t>
  </si>
  <si>
    <t>l = m + n</t>
  </si>
  <si>
    <t>m</t>
  </si>
  <si>
    <t>n</t>
  </si>
  <si>
    <t>o</t>
  </si>
  <si>
    <t>RELACIONES PORCENTUALES CON RESPECTO AL PIB</t>
  </si>
  <si>
    <t>Bienes</t>
  </si>
  <si>
    <t>Bienes  Total</t>
  </si>
  <si>
    <t>Saldo de la deuda (5)</t>
  </si>
  <si>
    <t>BOLETÍN ANUARIO No. 47</t>
  </si>
  <si>
    <r>
      <t xml:space="preserve">(1) Datos provisionales. Boletín No. 91 de Balanza de Pagos. En el caso de los saldos de deuda, la información se encuenta conforme la Publicación de Información Estadística Mensual No. 2080 de junio 2025
(2) Incluye bienes adquiridos en puerto por medios de transporte.
(3) Incluye comercio no registrado. Ver nota metodológica de balanza de pagos (http://www.bce.fin.ec/docs.php?path=./documentos/Estadisticas/SectorExterno/BalanzaPagos/metodologia.pdf). Esta información se reprocesó desde el primer trimestre de 2012
(4) Incluye importaciones de la Dirección de Bienes Estratégicos.
(5) Conforme la metodología de compilación de Balanza de Pagos, el saldo de la deuda pública incluye  obligaciones por pasivos externos.
</t>
    </r>
    <r>
      <rPr>
        <b/>
        <sz val="12"/>
        <color theme="1"/>
        <rFont val="Calibri"/>
        <family val="2"/>
        <scheme val="minor"/>
      </rPr>
      <t>Fuente:</t>
    </r>
    <r>
      <rPr>
        <sz val="12"/>
        <color theme="1"/>
        <rFont val="Calibri"/>
        <family val="2"/>
        <scheme val="minor"/>
      </rPr>
      <t xml:space="preserve"> Banco Central del Ecuador.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</si>
</sst>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0.0"/>
    <numFmt numFmtId="165" formatCode="0_)"/>
    <numFmt numFmtId="166" formatCode="0.0_)"/>
    <numFmt numFmtId="167" formatCode="0.0%"/>
  </numFmts>
  <fonts count="17" x14ac:knownFonts="1">
    <font>
      <sz val="11"/>
      <color theme="1"/>
      <name val="Calibri"/>
      <family val="2"/>
      <scheme val="minor"/>
    </font>
    <font>
      <sz val="11"/>
      <color theme="1"/>
      <name val="Calibri"/>
      <family val="2"/>
      <scheme val="minor"/>
    </font>
    <font>
      <sz val="11"/>
      <color theme="1"/>
      <name val="Arial"/>
      <family val="2"/>
    </font>
    <font>
      <b/>
      <sz val="16"/>
      <color theme="0"/>
      <name val="Arial"/>
      <family val="2"/>
    </font>
    <font>
      <b/>
      <sz val="14"/>
      <color theme="0"/>
      <name val="Arial"/>
      <family val="2"/>
    </font>
    <font>
      <sz val="14"/>
      <color rgb="FFFFC000"/>
      <name val="Arial"/>
      <family val="2"/>
    </font>
    <font>
      <sz val="10"/>
      <name val="Arial"/>
      <family val="2"/>
    </font>
    <font>
      <b/>
      <sz val="12"/>
      <name val="Calibri"/>
      <family val="2"/>
      <scheme val="minor"/>
    </font>
    <font>
      <b/>
      <sz val="10"/>
      <name val="Calibri"/>
      <family val="2"/>
      <scheme val="minor"/>
    </font>
    <font>
      <sz val="10"/>
      <color theme="4" tint="-0.249977111117893"/>
      <name val="Calibri"/>
      <family val="2"/>
      <scheme val="minor"/>
    </font>
    <font>
      <sz val="12"/>
      <color theme="4" tint="-0.249977111117893"/>
      <name val="Calibri"/>
      <family val="2"/>
      <scheme val="minor"/>
    </font>
    <font>
      <sz val="12"/>
      <name val="Calibri"/>
      <family val="2"/>
      <scheme val="minor"/>
    </font>
    <font>
      <sz val="10"/>
      <name val="Calibri"/>
      <family val="2"/>
      <scheme val="minor"/>
    </font>
    <font>
      <sz val="12"/>
      <color theme="1"/>
      <name val="Calibri"/>
      <family val="2"/>
      <scheme val="minor"/>
    </font>
    <font>
      <b/>
      <sz val="12"/>
      <color theme="1"/>
      <name val="Calibri"/>
      <family val="2"/>
      <scheme val="minor"/>
    </font>
    <font>
      <sz val="10"/>
      <color theme="1"/>
      <name val="Arial"/>
      <family val="2"/>
    </font>
    <font>
      <u/>
      <sz val="10"/>
      <color indexed="12"/>
      <name val="Times New Roman"/>
      <family val="1"/>
    </font>
  </fonts>
  <fills count="5">
    <fill>
      <patternFill patternType="none"/>
    </fill>
    <fill>
      <patternFill patternType="gray125"/>
    </fill>
    <fill>
      <patternFill patternType="solid">
        <fgColor rgb="FF052B6D"/>
        <bgColor indexed="64"/>
      </patternFill>
    </fill>
    <fill>
      <patternFill patternType="solid">
        <fgColor rgb="FFE6E6E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0" fontId="16" fillId="0" borderId="0" applyNumberFormat="0" applyFill="0" applyBorder="0">
      <protection locked="0"/>
    </xf>
  </cellStyleXfs>
  <cellXfs count="47">
    <xf numFmtId="0" fontId="0" fillId="0" borderId="0" xfId="0"/>
    <xf numFmtId="0" fontId="2" fillId="2" borderId="0" xfId="0" applyFont="1" applyFill="1" applyAlignment="1">
      <alignment horizontal="left" indent="5"/>
    </xf>
    <xf numFmtId="0" fontId="2" fillId="2" borderId="0" xfId="0" applyFont="1" applyFill="1"/>
    <xf numFmtId="0" fontId="2" fillId="0" borderId="0" xfId="0" applyFont="1"/>
    <xf numFmtId="0" fontId="3" fillId="2" borderId="0" xfId="0" applyFont="1" applyFill="1" applyAlignment="1">
      <alignment horizontal="left" indent="5"/>
    </xf>
    <xf numFmtId="0" fontId="3" fillId="0" borderId="0" xfId="0" applyFont="1"/>
    <xf numFmtId="0" fontId="4" fillId="2" borderId="0" xfId="0" applyFont="1" applyFill="1" applyAlignment="1">
      <alignment horizontal="left" indent="5"/>
    </xf>
    <xf numFmtId="0" fontId="4" fillId="0" borderId="0" xfId="0" applyFont="1"/>
    <xf numFmtId="0" fontId="5" fillId="2" borderId="0" xfId="0" applyFont="1" applyFill="1" applyAlignment="1">
      <alignment horizontal="left" indent="5"/>
    </xf>
    <xf numFmtId="0" fontId="5" fillId="0" borderId="0" xfId="0" applyFont="1"/>
    <xf numFmtId="43" fontId="9" fillId="0" borderId="0" xfId="1" applyFont="1" applyAlignment="1">
      <alignment vertical="center"/>
    </xf>
    <xf numFmtId="0" fontId="9" fillId="0" borderId="0" xfId="2" applyFont="1" applyAlignment="1">
      <alignment vertical="center"/>
    </xf>
    <xf numFmtId="43" fontId="9" fillId="0" borderId="0" xfId="1" applyFont="1"/>
    <xf numFmtId="0" fontId="9" fillId="0" borderId="0" xfId="2" applyFont="1"/>
    <xf numFmtId="0" fontId="7" fillId="0" borderId="1" xfId="2" applyFont="1" applyBorder="1" applyAlignment="1">
      <alignment horizontal="center"/>
    </xf>
    <xf numFmtId="0" fontId="8" fillId="0" borderId="1" xfId="2" applyFont="1" applyBorder="1" applyAlignment="1">
      <alignment horizontal="center"/>
    </xf>
    <xf numFmtId="1" fontId="10" fillId="0" borderId="0" xfId="2" applyNumberFormat="1" applyFont="1" applyAlignment="1">
      <alignment horizontal="left"/>
    </xf>
    <xf numFmtId="164" fontId="10" fillId="0" borderId="0" xfId="2" applyNumberFormat="1" applyFont="1"/>
    <xf numFmtId="164" fontId="9" fillId="0" borderId="0" xfId="2" applyNumberFormat="1" applyFont="1"/>
    <xf numFmtId="43" fontId="9" fillId="0" borderId="0" xfId="1" applyFont="1" applyFill="1"/>
    <xf numFmtId="0" fontId="7" fillId="0" borderId="0" xfId="2" applyFont="1" applyAlignment="1">
      <alignment horizontal="left" vertical="center"/>
    </xf>
    <xf numFmtId="164" fontId="11" fillId="0" borderId="0" xfId="2" applyNumberFormat="1" applyFont="1"/>
    <xf numFmtId="164" fontId="12" fillId="0" borderId="0" xfId="2" applyNumberFormat="1" applyFont="1"/>
    <xf numFmtId="43" fontId="12" fillId="0" borderId="0" xfId="1" applyFont="1" applyFill="1"/>
    <xf numFmtId="0" fontId="12" fillId="0" borderId="0" xfId="2" applyFont="1"/>
    <xf numFmtId="0" fontId="7" fillId="3" borderId="0" xfId="2" applyFont="1" applyFill="1" applyAlignment="1">
      <alignment horizontal="left" vertical="center"/>
    </xf>
    <xf numFmtId="164" fontId="11" fillId="3" borderId="0" xfId="2" applyNumberFormat="1" applyFont="1" applyFill="1"/>
    <xf numFmtId="0" fontId="11" fillId="0" borderId="0" xfId="2" applyFont="1"/>
    <xf numFmtId="165" fontId="11" fillId="0" borderId="0" xfId="2" applyNumberFormat="1" applyFont="1" applyAlignment="1">
      <alignment horizontal="left"/>
    </xf>
    <xf numFmtId="166" fontId="11" fillId="0" borderId="0" xfId="2" applyNumberFormat="1" applyFont="1"/>
    <xf numFmtId="43" fontId="12" fillId="0" borderId="0" xfId="1" applyFont="1" applyFill="1" applyBorder="1"/>
    <xf numFmtId="166" fontId="12" fillId="0" borderId="0" xfId="2" applyNumberFormat="1" applyFont="1"/>
    <xf numFmtId="0" fontId="13" fillId="0" borderId="0" xfId="0" applyFont="1" applyAlignment="1">
      <alignment vertical="top"/>
    </xf>
    <xf numFmtId="0" fontId="7" fillId="4" borderId="0" xfId="2" applyFont="1" applyFill="1" applyAlignment="1">
      <alignment horizontal="left" vertical="center"/>
    </xf>
    <xf numFmtId="164" fontId="11" fillId="4" borderId="0" xfId="2" applyNumberFormat="1" applyFont="1" applyFill="1"/>
    <xf numFmtId="0" fontId="12" fillId="4" borderId="0" xfId="2" applyFont="1" applyFill="1"/>
    <xf numFmtId="43" fontId="12" fillId="4" borderId="0" xfId="1" applyFont="1" applyFill="1"/>
    <xf numFmtId="9" fontId="12" fillId="0" borderId="0" xfId="3" applyFont="1" applyFill="1" applyBorder="1"/>
    <xf numFmtId="167" fontId="11" fillId="0" borderId="0" xfId="3" applyNumberFormat="1" applyFont="1" applyFill="1" applyBorder="1" applyAlignment="1" applyProtection="1">
      <alignment horizontal="center"/>
    </xf>
    <xf numFmtId="167" fontId="11" fillId="3" borderId="0" xfId="3" applyNumberFormat="1" applyFont="1" applyFill="1" applyBorder="1" applyAlignment="1" applyProtection="1">
      <alignment horizontal="center"/>
    </xf>
    <xf numFmtId="167" fontId="11" fillId="4" borderId="0" xfId="3" applyNumberFormat="1" applyFont="1" applyFill="1" applyBorder="1" applyAlignment="1" applyProtection="1">
      <alignment horizontal="center"/>
    </xf>
    <xf numFmtId="167" fontId="13" fillId="0" borderId="0" xfId="3" applyNumberFormat="1" applyFont="1" applyAlignment="1">
      <alignment vertical="top"/>
    </xf>
    <xf numFmtId="0" fontId="13" fillId="0" borderId="0" xfId="0" applyFont="1" applyAlignment="1">
      <alignment horizontal="justify" vertical="top" wrapText="1"/>
    </xf>
    <xf numFmtId="37" fontId="7" fillId="0" borderId="1" xfId="2" applyNumberFormat="1" applyFont="1" applyBorder="1" applyAlignment="1">
      <alignment horizontal="center" vertical="center"/>
    </xf>
    <xf numFmtId="37" fontId="7" fillId="0" borderId="1" xfId="2" applyNumberFormat="1" applyFont="1" applyBorder="1" applyAlignment="1">
      <alignment horizontal="center" vertical="center" wrapText="1"/>
    </xf>
    <xf numFmtId="37" fontId="7" fillId="0" borderId="0" xfId="2" applyNumberFormat="1" applyFont="1" applyAlignment="1">
      <alignment horizontal="center"/>
    </xf>
    <xf numFmtId="37" fontId="8" fillId="0" borderId="1" xfId="2" applyNumberFormat="1" applyFont="1" applyBorder="1" applyAlignment="1">
      <alignment horizontal="center" vertical="center"/>
    </xf>
  </cellXfs>
  <cellStyles count="10">
    <cellStyle name="Comma" xfId="7" xr:uid="{1215FF5C-FE02-4C34-AC6E-EEEF77C6734B}"/>
    <cellStyle name="Comma [0]" xfId="8" xr:uid="{9BAA6070-AD73-4D68-8BCD-5C394C2F3A4A}"/>
    <cellStyle name="Currency" xfId="5" xr:uid="{CEEA43D8-5B66-4079-AECD-869D14BFDE2E}"/>
    <cellStyle name="Currency [0]" xfId="6" xr:uid="{E215A4B3-8418-48CC-8F8C-17C0D54AFEAA}"/>
    <cellStyle name="Hyperlink" xfId="9" xr:uid="{21E907C8-06D4-4B87-9E83-D03BD5C2E0D7}"/>
    <cellStyle name="Millares" xfId="1" builtinId="3"/>
    <cellStyle name="Normal" xfId="0" builtinId="0"/>
    <cellStyle name="Normal 3" xfId="2" xr:uid="{00000000-0005-0000-0000-000002000000}"/>
    <cellStyle name="Percent" xfId="4" xr:uid="{1DEA2EA8-DFDC-45B0-ACCE-93E0049CFAF7}"/>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tenido.bce.fin.ec/documentos/PublicacionesNotas/Catalogo/Anuario/Anuario47/IndiceAnuario47.htm"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236485</xdr:colOff>
      <xdr:row>6</xdr:row>
      <xdr:rowOff>9172</xdr:rowOff>
    </xdr:to>
    <xdr:pic>
      <xdr:nvPicPr>
        <xdr:cNvPr id="4" name="Imagen 3">
          <a:extLst>
            <a:ext uri="{FF2B5EF4-FFF2-40B4-BE49-F238E27FC236}">
              <a16:creationId xmlns:a16="http://schemas.microsoft.com/office/drawing/2014/main" id="{6F7F2E75-DBA7-4B34-9392-A2B309A08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2675" cy="1300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809625</xdr:colOff>
      <xdr:row>0</xdr:row>
      <xdr:rowOff>0</xdr:rowOff>
    </xdr:from>
    <xdr:ext cx="3969519" cy="1228725"/>
    <xdr:pic>
      <xdr:nvPicPr>
        <xdr:cNvPr id="5" name="Logo">
          <a:extLst>
            <a:ext uri="{FF2B5EF4-FFF2-40B4-BE49-F238E27FC236}">
              <a16:creationId xmlns:a16="http://schemas.microsoft.com/office/drawing/2014/main" id="{9E68845B-910C-47EA-BEC1-352EC70795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477625" y="0"/>
          <a:ext cx="3969519" cy="1228725"/>
        </a:xfrm>
        <a:prstGeom prst="rect">
          <a:avLst/>
        </a:prstGeom>
      </xdr:spPr>
    </xdr:pic>
    <xdr:clientData/>
  </xdr:oneCellAnchor>
  <xdr:twoCellAnchor editAs="oneCell">
    <xdr:from>
      <xdr:col>0</xdr:col>
      <xdr:colOff>428625</xdr:colOff>
      <xdr:row>4</xdr:row>
      <xdr:rowOff>95250</xdr:rowOff>
    </xdr:from>
    <xdr:to>
      <xdr:col>0</xdr:col>
      <xdr:colOff>779855</xdr:colOff>
      <xdr:row>5</xdr:row>
      <xdr:rowOff>126934</xdr:rowOff>
    </xdr:to>
    <xdr:pic>
      <xdr:nvPicPr>
        <xdr:cNvPr id="6" name="Imagen 5">
          <a:hlinkClick xmlns:r="http://schemas.openxmlformats.org/officeDocument/2006/relationships" r:id="rId3" tooltip="Índice"/>
          <a:extLst>
            <a:ext uri="{FF2B5EF4-FFF2-40B4-BE49-F238E27FC236}">
              <a16:creationId xmlns:a16="http://schemas.microsoft.com/office/drawing/2014/main" id="{C1B46370-CB06-4CB3-92FC-E1CA72E0E79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2754" b="11919"/>
        <a:stretch/>
      </xdr:blipFill>
      <xdr:spPr>
        <a:xfrm>
          <a:off x="428625" y="988219"/>
          <a:ext cx="351230" cy="257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1F23-5D46-4B66-976F-A0D2EDAB498A}">
  <dimension ref="A1:CX42"/>
  <sheetViews>
    <sheetView showGridLines="0" tabSelected="1" zoomScale="80" zoomScaleNormal="80" workbookViewId="0">
      <selection activeCell="A4" sqref="A4"/>
    </sheetView>
  </sheetViews>
  <sheetFormatPr baseColWidth="10" defaultColWidth="11.42578125" defaultRowHeight="15" x14ac:dyDescent="0.25"/>
  <cols>
    <col min="1" max="1" width="13.5703125" customWidth="1"/>
    <col min="2" max="16" width="14.7109375" customWidth="1"/>
  </cols>
  <sheetData>
    <row r="1" spans="1:31" s="3" customFormat="1" ht="14.25" x14ac:dyDescent="0.2">
      <c r="A1" s="1"/>
      <c r="B1" s="2"/>
      <c r="C1" s="2"/>
      <c r="D1" s="2"/>
      <c r="E1" s="2"/>
      <c r="F1" s="2"/>
      <c r="G1" s="2"/>
      <c r="H1" s="2"/>
      <c r="I1" s="2"/>
      <c r="J1" s="2"/>
      <c r="K1" s="2"/>
      <c r="L1" s="2"/>
      <c r="M1" s="2"/>
      <c r="N1" s="2"/>
      <c r="O1" s="2"/>
      <c r="P1" s="2"/>
    </row>
    <row r="2" spans="1:31" s="5" customFormat="1" ht="20.25" x14ac:dyDescent="0.3">
      <c r="A2" s="4" t="s">
        <v>39</v>
      </c>
      <c r="B2" s="2"/>
      <c r="C2" s="2"/>
      <c r="D2" s="2"/>
      <c r="E2" s="2"/>
      <c r="F2" s="2"/>
      <c r="G2" s="2"/>
      <c r="H2" s="2"/>
      <c r="I2" s="2"/>
      <c r="J2" s="2"/>
      <c r="K2" s="2"/>
      <c r="L2" s="2"/>
      <c r="M2" s="2"/>
      <c r="N2" s="2"/>
      <c r="O2" s="2"/>
      <c r="P2" s="2"/>
    </row>
    <row r="3" spans="1:31" s="7" customFormat="1" ht="18" x14ac:dyDescent="0.25">
      <c r="A3" s="6" t="s">
        <v>0</v>
      </c>
      <c r="B3" s="2"/>
      <c r="C3" s="2"/>
      <c r="D3" s="2"/>
      <c r="E3" s="2"/>
      <c r="F3" s="2"/>
      <c r="G3" s="2"/>
      <c r="H3" s="2"/>
      <c r="I3" s="2"/>
      <c r="J3" s="2"/>
      <c r="K3" s="2"/>
      <c r="L3" s="2"/>
      <c r="M3" s="2"/>
      <c r="N3" s="2"/>
      <c r="O3" s="2"/>
      <c r="P3" s="2"/>
    </row>
    <row r="4" spans="1:31" s="9" customFormat="1" ht="18" x14ac:dyDescent="0.25">
      <c r="A4" s="8" t="s">
        <v>1</v>
      </c>
      <c r="B4" s="2"/>
      <c r="C4" s="2"/>
      <c r="D4" s="2"/>
      <c r="E4" s="2"/>
      <c r="F4" s="2"/>
      <c r="G4" s="2"/>
      <c r="H4" s="2"/>
      <c r="I4" s="2"/>
      <c r="J4" s="2"/>
      <c r="K4" s="2"/>
      <c r="L4" s="2"/>
      <c r="M4" s="2"/>
      <c r="N4" s="2"/>
      <c r="O4" s="2"/>
      <c r="P4" s="2"/>
    </row>
    <row r="5" spans="1:31" s="9" customFormat="1" ht="18" x14ac:dyDescent="0.25">
      <c r="A5" s="8"/>
      <c r="B5" s="2"/>
      <c r="C5" s="2"/>
      <c r="D5" s="2"/>
      <c r="E5" s="2"/>
      <c r="F5" s="2"/>
      <c r="G5" s="2"/>
      <c r="H5" s="2"/>
      <c r="I5" s="2"/>
      <c r="J5" s="2"/>
      <c r="K5" s="2"/>
      <c r="L5" s="2"/>
      <c r="M5" s="2"/>
      <c r="N5" s="2"/>
      <c r="O5" s="2"/>
      <c r="P5" s="2"/>
    </row>
    <row r="6" spans="1:31" s="3" customFormat="1" ht="14.25" x14ac:dyDescent="0.2">
      <c r="A6" s="1"/>
      <c r="B6" s="2"/>
      <c r="C6" s="2"/>
      <c r="D6" s="2"/>
      <c r="E6" s="2"/>
      <c r="F6" s="2"/>
      <c r="G6" s="2"/>
      <c r="H6" s="2"/>
      <c r="I6" s="2"/>
      <c r="J6" s="2"/>
      <c r="K6" s="2"/>
      <c r="L6" s="2"/>
      <c r="M6" s="2"/>
      <c r="N6" s="2"/>
      <c r="O6" s="2"/>
      <c r="P6" s="2"/>
    </row>
    <row r="7" spans="1:31" s="11" customFormat="1" ht="21.75" customHeight="1" x14ac:dyDescent="0.25">
      <c r="A7" s="43" t="s">
        <v>2</v>
      </c>
      <c r="B7" s="44" t="s">
        <v>3</v>
      </c>
      <c r="C7" s="44" t="s">
        <v>4</v>
      </c>
      <c r="D7" s="43" t="s">
        <v>5</v>
      </c>
      <c r="E7" s="43"/>
      <c r="F7" s="43"/>
      <c r="G7" s="43" t="s">
        <v>6</v>
      </c>
      <c r="H7" s="43"/>
      <c r="I7" s="43"/>
      <c r="J7" s="43" t="s">
        <v>7</v>
      </c>
      <c r="K7" s="43"/>
      <c r="L7" s="43"/>
      <c r="M7" s="43" t="s">
        <v>38</v>
      </c>
      <c r="N7" s="43"/>
      <c r="O7" s="43"/>
      <c r="P7" s="46" t="s">
        <v>9</v>
      </c>
      <c r="Q7" s="10"/>
      <c r="R7" s="10"/>
      <c r="S7" s="10"/>
      <c r="T7" s="10"/>
      <c r="U7" s="10"/>
      <c r="V7" s="10"/>
      <c r="W7" s="10"/>
      <c r="X7" s="10"/>
      <c r="Y7" s="10"/>
      <c r="Z7" s="10"/>
      <c r="AA7" s="10"/>
      <c r="AB7" s="10"/>
      <c r="AC7" s="10"/>
      <c r="AD7" s="10"/>
      <c r="AE7" s="10"/>
    </row>
    <row r="8" spans="1:31" s="11" customFormat="1" ht="18" customHeight="1" x14ac:dyDescent="0.25">
      <c r="A8" s="43"/>
      <c r="B8" s="44"/>
      <c r="C8" s="44"/>
      <c r="D8" s="44" t="s">
        <v>10</v>
      </c>
      <c r="E8" s="43" t="s">
        <v>11</v>
      </c>
      <c r="F8" s="44" t="s">
        <v>12</v>
      </c>
      <c r="G8" s="44" t="s">
        <v>13</v>
      </c>
      <c r="H8" s="43" t="s">
        <v>14</v>
      </c>
      <c r="I8" s="43" t="s">
        <v>15</v>
      </c>
      <c r="J8" s="43" t="s">
        <v>16</v>
      </c>
      <c r="K8" s="43" t="s">
        <v>11</v>
      </c>
      <c r="L8" s="43" t="s">
        <v>15</v>
      </c>
      <c r="M8" s="43" t="s">
        <v>17</v>
      </c>
      <c r="N8" s="43" t="s">
        <v>18</v>
      </c>
      <c r="O8" s="43" t="s">
        <v>19</v>
      </c>
      <c r="P8" s="46"/>
      <c r="Q8" s="10"/>
      <c r="R8" s="10"/>
      <c r="S8" s="10"/>
      <c r="T8" s="10"/>
      <c r="U8" s="10"/>
      <c r="V8" s="10"/>
      <c r="W8" s="10"/>
      <c r="X8" s="10"/>
      <c r="Y8" s="10"/>
      <c r="Z8" s="10"/>
      <c r="AA8" s="10"/>
      <c r="AB8" s="10"/>
      <c r="AC8" s="10"/>
      <c r="AD8" s="10"/>
      <c r="AE8" s="10"/>
    </row>
    <row r="9" spans="1:31" s="13" customFormat="1" ht="12.75" customHeight="1" x14ac:dyDescent="0.2">
      <c r="A9" s="43"/>
      <c r="B9" s="44"/>
      <c r="C9" s="44"/>
      <c r="D9" s="44"/>
      <c r="E9" s="43"/>
      <c r="F9" s="44"/>
      <c r="G9" s="44"/>
      <c r="H9" s="43"/>
      <c r="I9" s="43"/>
      <c r="J9" s="43"/>
      <c r="K9" s="43"/>
      <c r="L9" s="43"/>
      <c r="M9" s="43"/>
      <c r="N9" s="43"/>
      <c r="O9" s="43"/>
      <c r="P9" s="46"/>
      <c r="Q9" s="12"/>
      <c r="R9" s="12"/>
      <c r="S9" s="12"/>
      <c r="T9" s="12"/>
      <c r="U9" s="12"/>
      <c r="V9" s="12"/>
      <c r="W9" s="12"/>
      <c r="X9" s="12"/>
      <c r="Y9" s="12"/>
      <c r="Z9" s="12"/>
      <c r="AA9" s="12"/>
      <c r="AB9" s="12"/>
      <c r="AC9" s="12"/>
      <c r="AD9" s="12"/>
      <c r="AE9" s="12"/>
    </row>
    <row r="10" spans="1:31" s="13" customFormat="1" ht="12.75" customHeight="1" x14ac:dyDescent="0.2">
      <c r="A10" s="43"/>
      <c r="B10" s="44"/>
      <c r="C10" s="44"/>
      <c r="D10" s="44"/>
      <c r="E10" s="43"/>
      <c r="F10" s="44"/>
      <c r="G10" s="44"/>
      <c r="H10" s="43"/>
      <c r="I10" s="43"/>
      <c r="J10" s="43"/>
      <c r="K10" s="43"/>
      <c r="L10" s="43"/>
      <c r="M10" s="43"/>
      <c r="N10" s="43"/>
      <c r="O10" s="43"/>
      <c r="P10" s="46"/>
      <c r="Q10" s="12"/>
      <c r="R10" s="12"/>
      <c r="S10" s="12"/>
      <c r="T10" s="12"/>
      <c r="U10" s="12"/>
      <c r="V10" s="12"/>
      <c r="W10" s="12"/>
      <c r="X10" s="12"/>
      <c r="Y10" s="12"/>
      <c r="Z10" s="12"/>
      <c r="AA10" s="12"/>
      <c r="AB10" s="12"/>
      <c r="AC10" s="12"/>
      <c r="AD10" s="12"/>
      <c r="AE10" s="12"/>
    </row>
    <row r="11" spans="1:31" s="13" customFormat="1" ht="15.75" x14ac:dyDescent="0.25">
      <c r="A11" s="43"/>
      <c r="B11" s="14" t="s">
        <v>20</v>
      </c>
      <c r="C11" s="14" t="s">
        <v>21</v>
      </c>
      <c r="D11" s="14" t="s">
        <v>22</v>
      </c>
      <c r="E11" s="14" t="s">
        <v>23</v>
      </c>
      <c r="F11" s="14" t="s">
        <v>24</v>
      </c>
      <c r="G11" s="14" t="s">
        <v>25</v>
      </c>
      <c r="H11" s="14" t="s">
        <v>26</v>
      </c>
      <c r="I11" s="14" t="s">
        <v>27</v>
      </c>
      <c r="J11" s="14" t="s">
        <v>28</v>
      </c>
      <c r="K11" s="14" t="s">
        <v>29</v>
      </c>
      <c r="L11" s="14" t="s">
        <v>30</v>
      </c>
      <c r="M11" s="14" t="s">
        <v>31</v>
      </c>
      <c r="N11" s="14" t="s">
        <v>32</v>
      </c>
      <c r="O11" s="14" t="s">
        <v>33</v>
      </c>
      <c r="P11" s="15" t="s">
        <v>34</v>
      </c>
      <c r="Q11" s="12"/>
      <c r="R11" s="12"/>
      <c r="S11" s="12"/>
      <c r="T11" s="12"/>
      <c r="U11" s="12"/>
      <c r="V11" s="12"/>
      <c r="W11" s="12"/>
      <c r="X11" s="12"/>
      <c r="Y11" s="12"/>
      <c r="Z11" s="12"/>
      <c r="AA11" s="12"/>
      <c r="AB11" s="12"/>
      <c r="AC11" s="12"/>
      <c r="AD11" s="12"/>
      <c r="AE11" s="12"/>
    </row>
    <row r="12" spans="1:31" s="13" customFormat="1" ht="15.75" x14ac:dyDescent="0.25">
      <c r="A12" s="16"/>
      <c r="B12" s="17"/>
      <c r="C12" s="17"/>
      <c r="D12" s="17"/>
      <c r="E12" s="17"/>
      <c r="F12" s="17"/>
      <c r="G12" s="17"/>
      <c r="H12" s="17"/>
      <c r="I12" s="17"/>
      <c r="J12" s="17"/>
      <c r="K12" s="17"/>
      <c r="L12" s="17"/>
      <c r="M12" s="17"/>
      <c r="N12" s="17"/>
      <c r="O12" s="17"/>
      <c r="P12" s="18"/>
      <c r="Q12" s="19"/>
      <c r="R12" s="19"/>
      <c r="S12" s="19"/>
      <c r="T12" s="19"/>
      <c r="U12" s="19"/>
      <c r="V12" s="19"/>
      <c r="W12" s="19"/>
      <c r="X12" s="19"/>
      <c r="Y12" s="19"/>
      <c r="Z12" s="19"/>
      <c r="AA12" s="19"/>
      <c r="AB12" s="19"/>
      <c r="AC12" s="19"/>
      <c r="AD12" s="19"/>
      <c r="AE12" s="19"/>
    </row>
    <row r="13" spans="1:31" s="24" customFormat="1" ht="15.75" x14ac:dyDescent="0.25">
      <c r="A13" s="20">
        <v>2016</v>
      </c>
      <c r="B13" s="21">
        <v>4218.0534143891</v>
      </c>
      <c r="C13" s="21">
        <v>900.4142106787142</v>
      </c>
      <c r="D13" s="21">
        <v>1552.811770646993</v>
      </c>
      <c r="E13" s="21">
        <v>-1110.7025224145509</v>
      </c>
      <c r="F13" s="21">
        <v>21.092064026038315</v>
      </c>
      <c r="G13" s="21">
        <v>17413.375499081078</v>
      </c>
      <c r="H13" s="21">
        <v>2763.8662922498806</v>
      </c>
      <c r="I13" s="21">
        <f>G13+H13</f>
        <v>20177.241791330958</v>
      </c>
      <c r="J13" s="21">
        <v>15860.563728434088</v>
      </c>
      <c r="K13" s="21">
        <v>3874.568814664432</v>
      </c>
      <c r="L13" s="21">
        <f>J13+K13</f>
        <v>19735.13254309852</v>
      </c>
      <c r="M13" s="21">
        <v>34460.987381213999</v>
      </c>
      <c r="N13" s="21">
        <v>8937.5283812140024</v>
      </c>
      <c r="O13" s="21">
        <v>25523.458999999999</v>
      </c>
      <c r="P13" s="21">
        <v>97671.432666643377</v>
      </c>
      <c r="Q13" s="22"/>
      <c r="R13" s="22"/>
      <c r="S13" s="22"/>
      <c r="T13" s="22"/>
      <c r="U13" s="22"/>
      <c r="V13" s="22"/>
      <c r="W13" s="22"/>
      <c r="X13" s="22"/>
      <c r="Y13" s="22"/>
      <c r="Z13" s="23"/>
      <c r="AA13" s="23"/>
      <c r="AB13" s="23"/>
      <c r="AC13" s="23"/>
      <c r="AD13" s="23"/>
      <c r="AE13" s="23"/>
    </row>
    <row r="14" spans="1:31" s="24" customFormat="1" ht="15.75" x14ac:dyDescent="0.25">
      <c r="A14" s="25">
        <v>2017</v>
      </c>
      <c r="B14" s="26">
        <v>2006.8109677999998</v>
      </c>
      <c r="C14" s="26">
        <v>-405.74237421893736</v>
      </c>
      <c r="D14" s="26">
        <v>253.87793765245351</v>
      </c>
      <c r="E14" s="26">
        <v>-917.78422996916083</v>
      </c>
      <c r="F14" s="26">
        <v>-338.51568589301797</v>
      </c>
      <c r="G14" s="26">
        <v>19549.069027426394</v>
      </c>
      <c r="H14" s="26">
        <v>2986.5992726782597</v>
      </c>
      <c r="I14" s="26">
        <f t="shared" ref="I14:I21" si="0">G14+H14</f>
        <v>22535.668300104655</v>
      </c>
      <c r="J14" s="26">
        <v>19295.191089773936</v>
      </c>
      <c r="K14" s="26">
        <v>3904.3835026474208</v>
      </c>
      <c r="L14" s="26">
        <f t="shared" ref="L14:L21" si="1">J14+K14</f>
        <v>23199.574592421355</v>
      </c>
      <c r="M14" s="26">
        <v>40187.25521974</v>
      </c>
      <c r="N14" s="26">
        <v>8609.8242197400014</v>
      </c>
      <c r="O14" s="26">
        <v>31577.431</v>
      </c>
      <c r="P14" s="26">
        <v>104467.48571411338</v>
      </c>
      <c r="Q14" s="23"/>
      <c r="R14" s="23"/>
      <c r="S14" s="23"/>
      <c r="T14" s="23"/>
      <c r="U14" s="23"/>
      <c r="V14" s="23"/>
      <c r="W14" s="23"/>
      <c r="X14" s="23"/>
      <c r="Y14" s="23"/>
      <c r="Z14" s="23"/>
      <c r="AA14" s="23"/>
      <c r="AB14" s="23"/>
      <c r="AC14" s="23"/>
      <c r="AD14" s="23"/>
      <c r="AE14" s="23"/>
    </row>
    <row r="15" spans="1:31" s="24" customFormat="1" ht="15.75" x14ac:dyDescent="0.25">
      <c r="A15" s="20">
        <v>2018</v>
      </c>
      <c r="B15" s="21">
        <v>2159.7348876185197</v>
      </c>
      <c r="C15" s="21">
        <v>-1648.6926768581907</v>
      </c>
      <c r="D15" s="21">
        <v>-203.25901083356712</v>
      </c>
      <c r="E15" s="21">
        <v>-985.04277008286351</v>
      </c>
      <c r="F15" s="21">
        <v>-1916.0829479136137</v>
      </c>
      <c r="G15" s="21">
        <v>22157.179400284087</v>
      </c>
      <c r="H15" s="21">
        <v>3332.1671073739521</v>
      </c>
      <c r="I15" s="21">
        <f t="shared" si="0"/>
        <v>25489.34650765804</v>
      </c>
      <c r="J15" s="21">
        <v>22360.438411117655</v>
      </c>
      <c r="K15" s="21">
        <v>4317.2098774568158</v>
      </c>
      <c r="L15" s="21">
        <f t="shared" si="1"/>
        <v>26677.64828857447</v>
      </c>
      <c r="M15" s="21">
        <v>44163.205323100003</v>
      </c>
      <c r="N15" s="21">
        <v>8621.6103230999997</v>
      </c>
      <c r="O15" s="21">
        <v>35541.595000000001</v>
      </c>
      <c r="P15" s="21">
        <v>107478.96099999805</v>
      </c>
      <c r="Q15" s="23"/>
      <c r="R15" s="23"/>
      <c r="S15" s="23"/>
      <c r="T15" s="23"/>
      <c r="U15" s="23"/>
      <c r="V15" s="23"/>
      <c r="W15" s="23"/>
      <c r="X15" s="23"/>
      <c r="Y15" s="23"/>
      <c r="Z15" s="23"/>
      <c r="AA15" s="23"/>
      <c r="AB15" s="23"/>
      <c r="AC15" s="23"/>
      <c r="AD15" s="23"/>
      <c r="AE15" s="23"/>
    </row>
    <row r="16" spans="1:31" s="24" customFormat="1" ht="15.75" x14ac:dyDescent="0.25">
      <c r="A16" s="25">
        <v>2019</v>
      </c>
      <c r="B16" s="26">
        <v>2934.4572755999998</v>
      </c>
      <c r="C16" s="26">
        <v>-548.79695244297477</v>
      </c>
      <c r="D16" s="26">
        <v>931.0677966798803</v>
      </c>
      <c r="E16" s="26">
        <v>-1155.3198841722835</v>
      </c>
      <c r="F16" s="26">
        <v>97.689299113112895</v>
      </c>
      <c r="G16" s="26">
        <v>22677.687845059037</v>
      </c>
      <c r="H16" s="26">
        <v>3370.7267685712595</v>
      </c>
      <c r="I16" s="26">
        <f t="shared" si="0"/>
        <v>26048.414613630295</v>
      </c>
      <c r="J16" s="26">
        <v>21746.620048379158</v>
      </c>
      <c r="K16" s="26">
        <v>4526.0466527435437</v>
      </c>
      <c r="L16" s="26">
        <f t="shared" si="1"/>
        <v>26272.666701122704</v>
      </c>
      <c r="M16" s="26">
        <v>52644.257852900002</v>
      </c>
      <c r="N16" s="26">
        <v>11350.0180829</v>
      </c>
      <c r="O16" s="26">
        <v>41294.23977</v>
      </c>
      <c r="P16" s="26">
        <v>107595.83000000032</v>
      </c>
      <c r="Q16" s="23"/>
      <c r="R16" s="23"/>
      <c r="S16" s="23"/>
      <c r="T16" s="23"/>
      <c r="U16" s="23"/>
      <c r="V16" s="23"/>
      <c r="W16" s="23"/>
      <c r="X16" s="23"/>
      <c r="Y16" s="23"/>
      <c r="Z16" s="23"/>
      <c r="AA16" s="23"/>
      <c r="AB16" s="23"/>
      <c r="AC16" s="23"/>
      <c r="AD16" s="23"/>
      <c r="AE16" s="23"/>
    </row>
    <row r="17" spans="1:102" s="24" customFormat="1" ht="15.75" x14ac:dyDescent="0.25">
      <c r="A17" s="20">
        <v>2020</v>
      </c>
      <c r="B17" s="21">
        <v>7133.4622586000005</v>
      </c>
      <c r="C17" s="21">
        <v>2004.9305386088408</v>
      </c>
      <c r="D17" s="21">
        <v>3477.6745523602162</v>
      </c>
      <c r="E17" s="21">
        <v>-1137.6373651535996</v>
      </c>
      <c r="F17" s="21">
        <v>3434.3680247005668</v>
      </c>
      <c r="G17" s="21">
        <v>20569.528780565008</v>
      </c>
      <c r="H17" s="21">
        <v>2031.2377390998477</v>
      </c>
      <c r="I17" s="21">
        <f t="shared" si="0"/>
        <v>22600.766519664856</v>
      </c>
      <c r="J17" s="21">
        <v>17091.854228204793</v>
      </c>
      <c r="K17" s="21">
        <v>3168.8751042534473</v>
      </c>
      <c r="L17" s="21">
        <f t="shared" si="1"/>
        <v>20260.729332458239</v>
      </c>
      <c r="M17" s="21">
        <v>57048.771534179999</v>
      </c>
      <c r="N17" s="21">
        <v>11895.963764180002</v>
      </c>
      <c r="O17" s="21">
        <v>45152.807769999999</v>
      </c>
      <c r="P17" s="21">
        <v>95865.473000000406</v>
      </c>
      <c r="Q17" s="23"/>
      <c r="R17" s="23"/>
      <c r="S17" s="23"/>
      <c r="T17" s="23"/>
      <c r="U17" s="23"/>
      <c r="V17" s="23"/>
      <c r="W17" s="23"/>
      <c r="X17" s="23"/>
      <c r="Y17" s="23"/>
      <c r="Z17" s="23"/>
      <c r="AA17" s="23"/>
      <c r="AB17" s="23"/>
      <c r="AC17" s="23"/>
      <c r="AD17" s="23"/>
      <c r="AE17" s="23"/>
    </row>
    <row r="18" spans="1:102" s="24" customFormat="1" ht="15.75" x14ac:dyDescent="0.25">
      <c r="A18" s="25">
        <v>2021</v>
      </c>
      <c r="B18" s="26">
        <v>7897.9466327</v>
      </c>
      <c r="C18" s="26">
        <v>3040.8507858335111</v>
      </c>
      <c r="D18" s="26">
        <v>2992.5996741564177</v>
      </c>
      <c r="E18" s="26">
        <v>-2076.653823160158</v>
      </c>
      <c r="F18" s="26">
        <v>2836.240826250395</v>
      </c>
      <c r="G18" s="26">
        <v>26967.561472264559</v>
      </c>
      <c r="H18" s="26">
        <v>2419.5063134011089</v>
      </c>
      <c r="I18" s="26">
        <f t="shared" si="0"/>
        <v>29387.067785665669</v>
      </c>
      <c r="J18" s="26">
        <v>23974.961798108143</v>
      </c>
      <c r="K18" s="26">
        <v>4496.1601365612669</v>
      </c>
      <c r="L18" s="26">
        <f t="shared" si="1"/>
        <v>28471.121934669409</v>
      </c>
      <c r="M18" s="26">
        <v>57726.838915510001</v>
      </c>
      <c r="N18" s="26">
        <v>11423.757915510001</v>
      </c>
      <c r="O18" s="26">
        <v>46303.080999999998</v>
      </c>
      <c r="P18" s="26">
        <v>107179.07400000573</v>
      </c>
      <c r="Q18" s="23"/>
      <c r="R18" s="23"/>
      <c r="S18" s="23"/>
      <c r="T18" s="23"/>
      <c r="U18" s="23"/>
      <c r="V18" s="23"/>
      <c r="W18" s="23"/>
      <c r="X18" s="23"/>
      <c r="Y18" s="23"/>
      <c r="Z18" s="23"/>
      <c r="AA18" s="23"/>
      <c r="AB18" s="23"/>
      <c r="AC18" s="23"/>
      <c r="AD18" s="23"/>
      <c r="AE18" s="23"/>
    </row>
    <row r="19" spans="1:102" s="35" customFormat="1" ht="15.75" x14ac:dyDescent="0.25">
      <c r="A19" s="33">
        <v>2022</v>
      </c>
      <c r="B19" s="34">
        <v>8459.4741477600001</v>
      </c>
      <c r="C19" s="34">
        <v>2249.4650119865946</v>
      </c>
      <c r="D19" s="34">
        <v>2544.1826322792767</v>
      </c>
      <c r="E19" s="34">
        <v>-2487.638019138958</v>
      </c>
      <c r="F19" s="34">
        <v>2124.4889840180149</v>
      </c>
      <c r="G19" s="34">
        <v>33033.29698120508</v>
      </c>
      <c r="H19" s="34">
        <v>3667.4692454560163</v>
      </c>
      <c r="I19" s="34">
        <f t="shared" si="0"/>
        <v>36700.766226661093</v>
      </c>
      <c r="J19" s="34">
        <v>30489.114348925803</v>
      </c>
      <c r="K19" s="34">
        <v>6155.1072645949735</v>
      </c>
      <c r="L19" s="34">
        <f t="shared" si="1"/>
        <v>36644.221613520778</v>
      </c>
      <c r="M19" s="34">
        <v>60187.177058934001</v>
      </c>
      <c r="N19" s="34">
        <v>12094.776539320002</v>
      </c>
      <c r="O19" s="34">
        <v>48092.400519613999</v>
      </c>
      <c r="P19" s="34">
        <v>116133.12099999734</v>
      </c>
      <c r="Q19" s="36"/>
      <c r="R19" s="36"/>
      <c r="S19" s="36"/>
      <c r="T19" s="36"/>
      <c r="U19" s="36"/>
      <c r="V19" s="36"/>
      <c r="W19" s="36"/>
      <c r="X19" s="36"/>
      <c r="Y19" s="36"/>
      <c r="Z19" s="36"/>
      <c r="AA19" s="36"/>
      <c r="AB19" s="36"/>
      <c r="AC19" s="36"/>
      <c r="AD19" s="36"/>
      <c r="AE19" s="36"/>
    </row>
    <row r="20" spans="1:102" s="24" customFormat="1" ht="15.75" x14ac:dyDescent="0.25">
      <c r="A20" s="25">
        <v>2023</v>
      </c>
      <c r="B20" s="26">
        <v>4455.1092827299981</v>
      </c>
      <c r="C20" s="26">
        <v>2350.7404603132472</v>
      </c>
      <c r="D20" s="26">
        <v>2206.7641406258663</v>
      </c>
      <c r="E20" s="26">
        <v>-1806.4553539969104</v>
      </c>
      <c r="F20" s="26">
        <v>395.91836888803101</v>
      </c>
      <c r="G20" s="26">
        <v>31483.977315230495</v>
      </c>
      <c r="H20" s="26">
        <v>4337.1156420817979</v>
      </c>
      <c r="I20" s="26">
        <f t="shared" si="0"/>
        <v>35821.092957312292</v>
      </c>
      <c r="J20" s="26">
        <v>29277.213174604629</v>
      </c>
      <c r="K20" s="26">
        <v>6143.570996078709</v>
      </c>
      <c r="L20" s="26">
        <f t="shared" si="1"/>
        <v>35420.784170683335</v>
      </c>
      <c r="M20" s="26">
        <v>58685.049529977085</v>
      </c>
      <c r="N20" s="26">
        <v>11137.663149320102</v>
      </c>
      <c r="O20" s="26">
        <v>47547.386380656986</v>
      </c>
      <c r="P20" s="26">
        <v>121147.05699999332</v>
      </c>
      <c r="Q20" s="23"/>
      <c r="R20" s="23"/>
      <c r="S20" s="23"/>
      <c r="T20" s="23"/>
      <c r="U20" s="23"/>
      <c r="V20" s="23"/>
      <c r="W20" s="23"/>
      <c r="X20" s="23"/>
      <c r="Y20" s="23"/>
      <c r="Z20" s="23"/>
      <c r="AA20" s="23"/>
      <c r="AB20" s="23"/>
      <c r="AC20" s="23"/>
      <c r="AD20" s="23"/>
      <c r="AE20" s="23"/>
    </row>
    <row r="21" spans="1:102" s="24" customFormat="1" ht="15.75" x14ac:dyDescent="0.25">
      <c r="A21" s="33">
        <v>2024</v>
      </c>
      <c r="B21" s="21">
        <v>6907.7407885900002</v>
      </c>
      <c r="C21" s="21">
        <v>7067.8757763243839</v>
      </c>
      <c r="D21" s="21">
        <v>6812.1872078254182</v>
      </c>
      <c r="E21" s="21">
        <v>-2312.7695511582378</v>
      </c>
      <c r="F21" s="21">
        <v>7350.0330889308334</v>
      </c>
      <c r="G21" s="21">
        <v>34699.476755181633</v>
      </c>
      <c r="H21" s="21">
        <v>3862.7433711073572</v>
      </c>
      <c r="I21" s="21">
        <f t="shared" si="0"/>
        <v>38562.220126288987</v>
      </c>
      <c r="J21" s="21">
        <v>27887.289547356217</v>
      </c>
      <c r="K21" s="21">
        <v>6175.5129222655942</v>
      </c>
      <c r="L21" s="21">
        <f t="shared" si="1"/>
        <v>34062.802469621813</v>
      </c>
      <c r="M21" s="21">
        <v>58616.780888631831</v>
      </c>
      <c r="N21" s="21">
        <v>9472.9309242228355</v>
      </c>
      <c r="O21" s="21">
        <v>49143.849964408997</v>
      </c>
      <c r="P21" s="21">
        <v>124676.07467008443</v>
      </c>
      <c r="Q21" s="23"/>
      <c r="R21" s="23"/>
      <c r="S21" s="23"/>
      <c r="T21" s="23"/>
      <c r="U21" s="23"/>
      <c r="V21" s="23"/>
      <c r="W21" s="23"/>
      <c r="X21" s="23"/>
      <c r="Y21" s="23"/>
      <c r="Z21" s="23"/>
      <c r="AA21" s="23"/>
      <c r="AB21" s="23"/>
      <c r="AC21" s="23"/>
      <c r="AD21" s="23"/>
      <c r="AE21" s="23"/>
    </row>
    <row r="22" spans="1:102" s="24" customFormat="1" ht="15.75" x14ac:dyDescent="0.25">
      <c r="A22" s="33"/>
      <c r="B22" s="27"/>
      <c r="C22" s="21"/>
      <c r="D22" s="21"/>
      <c r="E22" s="21"/>
      <c r="F22" s="21"/>
      <c r="G22" s="21"/>
      <c r="H22" s="21"/>
      <c r="I22" s="21"/>
      <c r="J22" s="21"/>
      <c r="K22" s="21"/>
      <c r="L22" s="21"/>
      <c r="M22" s="21"/>
      <c r="N22" s="21"/>
      <c r="O22" s="21"/>
      <c r="P22" s="21"/>
      <c r="Q22" s="23"/>
      <c r="R22" s="23"/>
      <c r="S22" s="23"/>
      <c r="T22" s="23"/>
      <c r="U22" s="23"/>
      <c r="V22" s="23"/>
      <c r="W22" s="23"/>
      <c r="X22" s="23"/>
      <c r="Y22" s="23"/>
      <c r="Z22" s="23"/>
      <c r="AA22" s="23"/>
      <c r="AB22" s="23"/>
      <c r="AC22" s="23"/>
      <c r="AD22" s="23"/>
      <c r="AE22" s="23"/>
    </row>
    <row r="23" spans="1:102" s="24" customFormat="1" ht="15.75" x14ac:dyDescent="0.25">
      <c r="A23" s="45" t="s">
        <v>35</v>
      </c>
      <c r="B23" s="45"/>
      <c r="C23" s="45"/>
      <c r="D23" s="45"/>
      <c r="E23" s="45"/>
      <c r="F23" s="45"/>
      <c r="G23" s="45"/>
      <c r="H23" s="45"/>
      <c r="I23" s="45"/>
      <c r="J23" s="45"/>
      <c r="K23" s="45"/>
      <c r="L23" s="45"/>
      <c r="M23" s="45"/>
      <c r="N23" s="45"/>
      <c r="O23" s="45"/>
      <c r="Q23" s="23"/>
      <c r="R23" s="23"/>
      <c r="S23" s="23"/>
      <c r="T23" s="23"/>
      <c r="U23" s="23"/>
      <c r="V23" s="23"/>
      <c r="W23" s="23"/>
      <c r="X23" s="23"/>
      <c r="Y23" s="23"/>
      <c r="Z23" s="23"/>
      <c r="AA23" s="23"/>
      <c r="AB23" s="23"/>
      <c r="AC23" s="23"/>
      <c r="AD23" s="23"/>
      <c r="AE23" s="23"/>
    </row>
    <row r="24" spans="1:102" s="24" customFormat="1" ht="15.75" x14ac:dyDescent="0.25">
      <c r="A24" s="27"/>
      <c r="B24" s="27"/>
      <c r="C24" s="27"/>
      <c r="D24" s="27"/>
      <c r="E24" s="27"/>
      <c r="F24" s="27"/>
      <c r="G24" s="27"/>
      <c r="H24" s="27"/>
      <c r="I24" s="27"/>
      <c r="J24" s="27"/>
      <c r="K24" s="27"/>
      <c r="L24" s="27"/>
      <c r="M24" s="27"/>
      <c r="N24" s="27"/>
      <c r="O24" s="27"/>
      <c r="Q24" s="23"/>
      <c r="R24" s="23"/>
      <c r="S24" s="23"/>
      <c r="T24" s="23"/>
      <c r="U24" s="23"/>
      <c r="V24" s="23"/>
      <c r="W24" s="23"/>
      <c r="X24" s="23"/>
      <c r="Y24" s="23"/>
      <c r="Z24" s="23"/>
      <c r="AA24" s="23"/>
      <c r="AB24" s="23"/>
      <c r="AC24" s="23"/>
      <c r="AD24" s="23"/>
      <c r="AE24" s="23"/>
    </row>
    <row r="25" spans="1:102" s="24" customFormat="1" ht="15.75" x14ac:dyDescent="0.2">
      <c r="A25" s="43" t="s">
        <v>2</v>
      </c>
      <c r="B25" s="44" t="s">
        <v>3</v>
      </c>
      <c r="C25" s="44" t="s">
        <v>4</v>
      </c>
      <c r="D25" s="43" t="s">
        <v>5</v>
      </c>
      <c r="E25" s="43"/>
      <c r="F25" s="43"/>
      <c r="G25" s="43" t="s">
        <v>6</v>
      </c>
      <c r="H25" s="43"/>
      <c r="I25" s="43"/>
      <c r="J25" s="43" t="s">
        <v>7</v>
      </c>
      <c r="K25" s="43"/>
      <c r="L25" s="43"/>
      <c r="M25" s="43" t="s">
        <v>8</v>
      </c>
      <c r="N25" s="43"/>
      <c r="O25" s="43"/>
      <c r="Q25" s="23"/>
      <c r="R25" s="23"/>
      <c r="S25" s="23"/>
      <c r="T25" s="23"/>
      <c r="U25" s="23"/>
      <c r="V25" s="23"/>
      <c r="W25" s="23"/>
      <c r="X25" s="23"/>
      <c r="Y25" s="23"/>
      <c r="Z25" s="23"/>
      <c r="AA25" s="23"/>
      <c r="AB25" s="23"/>
      <c r="AC25" s="23"/>
      <c r="AD25" s="23"/>
      <c r="AE25" s="23"/>
    </row>
    <row r="26" spans="1:102" s="24" customFormat="1" ht="15.75" customHeight="1" x14ac:dyDescent="0.2">
      <c r="A26" s="43"/>
      <c r="B26" s="44"/>
      <c r="C26" s="44"/>
      <c r="D26" s="44" t="s">
        <v>36</v>
      </c>
      <c r="E26" s="43" t="s">
        <v>11</v>
      </c>
      <c r="F26" s="44" t="s">
        <v>12</v>
      </c>
      <c r="G26" s="44" t="s">
        <v>37</v>
      </c>
      <c r="H26" s="43" t="s">
        <v>14</v>
      </c>
      <c r="I26" s="43" t="s">
        <v>15</v>
      </c>
      <c r="J26" s="43" t="s">
        <v>36</v>
      </c>
      <c r="K26" s="43" t="s">
        <v>11</v>
      </c>
      <c r="L26" s="43" t="s">
        <v>15</v>
      </c>
      <c r="M26" s="43" t="s">
        <v>17</v>
      </c>
      <c r="N26" s="43" t="s">
        <v>18</v>
      </c>
      <c r="O26" s="43" t="s">
        <v>19</v>
      </c>
      <c r="Q26" s="23"/>
      <c r="R26" s="23"/>
      <c r="S26" s="23"/>
      <c r="T26" s="23"/>
      <c r="U26" s="23"/>
      <c r="V26" s="23"/>
      <c r="W26" s="23"/>
      <c r="X26" s="23"/>
      <c r="Y26" s="23"/>
      <c r="Z26" s="23"/>
      <c r="AA26" s="23"/>
      <c r="AB26" s="23"/>
      <c r="AC26" s="23"/>
      <c r="AD26" s="23"/>
      <c r="AE26" s="23"/>
    </row>
    <row r="27" spans="1:102" s="24" customFormat="1" ht="12.75" customHeight="1" x14ac:dyDescent="0.2">
      <c r="A27" s="43"/>
      <c r="B27" s="44"/>
      <c r="C27" s="44"/>
      <c r="D27" s="44"/>
      <c r="E27" s="43"/>
      <c r="F27" s="44"/>
      <c r="G27" s="44"/>
      <c r="H27" s="43"/>
      <c r="I27" s="43"/>
      <c r="J27" s="43"/>
      <c r="K27" s="43"/>
      <c r="L27" s="43"/>
      <c r="M27" s="43"/>
      <c r="N27" s="43"/>
      <c r="O27" s="43"/>
      <c r="Q27" s="23"/>
      <c r="R27" s="23"/>
      <c r="S27" s="23"/>
      <c r="T27" s="23"/>
      <c r="U27" s="23"/>
      <c r="V27" s="23"/>
      <c r="W27" s="23"/>
      <c r="X27" s="23"/>
      <c r="Y27" s="23"/>
      <c r="Z27" s="23"/>
      <c r="AA27" s="23"/>
      <c r="AB27" s="23"/>
      <c r="AC27" s="23"/>
      <c r="AD27" s="23"/>
      <c r="AE27" s="23"/>
    </row>
    <row r="28" spans="1:102" s="24" customFormat="1" ht="12.75" customHeight="1" x14ac:dyDescent="0.2">
      <c r="A28" s="43"/>
      <c r="B28" s="44"/>
      <c r="C28" s="44"/>
      <c r="D28" s="44"/>
      <c r="E28" s="43"/>
      <c r="F28" s="44"/>
      <c r="G28" s="44"/>
      <c r="H28" s="43"/>
      <c r="I28" s="43"/>
      <c r="J28" s="43"/>
      <c r="K28" s="43"/>
      <c r="L28" s="43"/>
      <c r="M28" s="43"/>
      <c r="N28" s="43"/>
      <c r="O28" s="43"/>
      <c r="Q28" s="23"/>
      <c r="R28" s="23"/>
      <c r="S28" s="23"/>
      <c r="T28" s="23"/>
      <c r="U28" s="23"/>
      <c r="V28" s="23"/>
      <c r="W28" s="23"/>
      <c r="X28" s="23"/>
      <c r="Y28" s="23"/>
      <c r="Z28" s="23"/>
      <c r="AA28" s="23"/>
      <c r="AB28" s="23"/>
      <c r="AC28" s="23"/>
      <c r="AD28" s="23"/>
      <c r="AE28" s="23"/>
    </row>
    <row r="29" spans="1:102" s="24" customFormat="1" ht="15.75" x14ac:dyDescent="0.25">
      <c r="A29" s="28"/>
      <c r="B29" s="29"/>
      <c r="C29" s="29"/>
      <c r="D29" s="29"/>
      <c r="E29" s="29"/>
      <c r="F29" s="29"/>
      <c r="G29" s="29"/>
      <c r="H29" s="29"/>
      <c r="I29" s="29"/>
      <c r="J29" s="29"/>
      <c r="K29" s="29"/>
      <c r="L29" s="29"/>
      <c r="M29" s="29"/>
      <c r="N29" s="29"/>
      <c r="O29" s="29"/>
      <c r="Q29" s="30"/>
      <c r="R29" s="30"/>
      <c r="S29" s="30"/>
      <c r="T29" s="30"/>
      <c r="U29" s="30"/>
      <c r="V29" s="30"/>
      <c r="W29" s="30"/>
      <c r="X29" s="30"/>
      <c r="Y29" s="30"/>
      <c r="Z29" s="30"/>
      <c r="AA29" s="30"/>
      <c r="AB29" s="30"/>
      <c r="AC29" s="30"/>
      <c r="AD29" s="30"/>
      <c r="AE29" s="30"/>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row>
    <row r="30" spans="1:102" s="24" customFormat="1" ht="15.75" x14ac:dyDescent="0.25">
      <c r="A30" s="20">
        <v>2016</v>
      </c>
      <c r="B30" s="38">
        <v>4.3186152790299394E-2</v>
      </c>
      <c r="C30" s="38">
        <v>9.2188082645604779E-3</v>
      </c>
      <c r="D30" s="38">
        <v>1.5898320811437296E-2</v>
      </c>
      <c r="E30" s="38">
        <v>-1.137182584600171E-2</v>
      </c>
      <c r="F30" s="38">
        <v>2.1594916190106883E-4</v>
      </c>
      <c r="G30" s="38">
        <v>0.17828524701294846</v>
      </c>
      <c r="H30" s="38">
        <v>2.8297591391774402E-2</v>
      </c>
      <c r="I30" s="38">
        <v>0.20658283840472286</v>
      </c>
      <c r="J30" s="38">
        <v>0.16238692620151121</v>
      </c>
      <c r="K30" s="38">
        <v>3.9669417237776117E-2</v>
      </c>
      <c r="L30" s="38">
        <v>0.2020563434392873</v>
      </c>
      <c r="M30" s="38">
        <v>0.35282565680008776</v>
      </c>
      <c r="N30" s="38">
        <v>9.1506064129499923E-2</v>
      </c>
      <c r="O30" s="38">
        <v>0.26131959267058791</v>
      </c>
      <c r="Q30" s="37"/>
      <c r="R30" s="30"/>
      <c r="S30" s="30"/>
      <c r="T30" s="30"/>
      <c r="U30" s="30"/>
      <c r="V30" s="30"/>
      <c r="W30" s="30"/>
      <c r="X30" s="30"/>
      <c r="Y30" s="30"/>
      <c r="Z30" s="30"/>
      <c r="AA30" s="30"/>
      <c r="AB30" s="30"/>
      <c r="AC30" s="30"/>
      <c r="AD30" s="30"/>
      <c r="AE30" s="30"/>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row>
    <row r="31" spans="1:102" s="24" customFormat="1" ht="15.75" x14ac:dyDescent="0.25">
      <c r="A31" s="25">
        <v>2017</v>
      </c>
      <c r="B31" s="39">
        <v>1.9209909706182228E-2</v>
      </c>
      <c r="C31" s="39">
        <v>-3.88391059137094E-3</v>
      </c>
      <c r="D31" s="39">
        <v>2.4302100880193292E-3</v>
      </c>
      <c r="E31" s="39">
        <v>-8.7853576995312876E-3</v>
      </c>
      <c r="F31" s="39">
        <v>-3.2403927746418909E-3</v>
      </c>
      <c r="G31" s="39">
        <v>0.18713065499560833</v>
      </c>
      <c r="H31" s="39">
        <v>2.8588792505750669E-2</v>
      </c>
      <c r="I31" s="39">
        <v>0.21571944750135902</v>
      </c>
      <c r="J31" s="39">
        <v>0.18470044490758897</v>
      </c>
      <c r="K31" s="39">
        <v>3.737415020528196E-2</v>
      </c>
      <c r="L31" s="39">
        <v>0.22207459511287089</v>
      </c>
      <c r="M31" s="39">
        <v>0.3846867275978747</v>
      </c>
      <c r="N31" s="39">
        <v>8.241630552210015E-2</v>
      </c>
      <c r="O31" s="39">
        <v>0.30227042207577454</v>
      </c>
      <c r="Q31" s="23"/>
      <c r="R31" s="23"/>
      <c r="S31" s="23"/>
      <c r="T31" s="23"/>
      <c r="U31" s="23"/>
      <c r="V31" s="23"/>
      <c r="W31" s="23"/>
      <c r="X31" s="23"/>
      <c r="Y31" s="23"/>
      <c r="Z31" s="23"/>
      <c r="AA31" s="23"/>
      <c r="AB31" s="23"/>
      <c r="AC31" s="23"/>
      <c r="AD31" s="23"/>
      <c r="AE31" s="23"/>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row>
    <row r="32" spans="1:102" s="24" customFormat="1" ht="16.5" customHeight="1" x14ac:dyDescent="0.25">
      <c r="A32" s="20">
        <v>2018</v>
      </c>
      <c r="B32" s="38">
        <v>2.0094489819440654E-2</v>
      </c>
      <c r="C32" s="38">
        <v>-1.5339678217192858E-2</v>
      </c>
      <c r="D32" s="38">
        <v>-1.8911516164877218E-3</v>
      </c>
      <c r="E32" s="38">
        <v>-9.1649822525069011E-3</v>
      </c>
      <c r="F32" s="38">
        <v>-1.7827516474723352E-2</v>
      </c>
      <c r="G32" s="38">
        <v>0.20615364341198358</v>
      </c>
      <c r="H32" s="38">
        <v>3.1002970966327193E-2</v>
      </c>
      <c r="I32" s="38">
        <v>0.23715661437831079</v>
      </c>
      <c r="J32" s="38">
        <v>0.20804479502847131</v>
      </c>
      <c r="K32" s="38">
        <v>4.0167953218834096E-2</v>
      </c>
      <c r="L32" s="38">
        <v>0.24821274824730541</v>
      </c>
      <c r="M32" s="38">
        <v>0.41090093272394779</v>
      </c>
      <c r="N32" s="38">
        <v>8.0216725607350783E-2</v>
      </c>
      <c r="O32" s="38">
        <v>0.33068420711659696</v>
      </c>
      <c r="Q32" s="23"/>
      <c r="R32" s="23"/>
      <c r="S32" s="23"/>
      <c r="T32" s="23"/>
      <c r="U32" s="23"/>
      <c r="V32" s="23"/>
      <c r="W32" s="23"/>
      <c r="X32" s="23"/>
      <c r="Y32" s="23"/>
      <c r="Z32" s="23"/>
      <c r="AA32" s="23"/>
      <c r="AB32" s="23"/>
      <c r="AC32" s="23"/>
      <c r="AD32" s="23"/>
      <c r="AE32" s="23"/>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row>
    <row r="33" spans="1:102" s="24" customFormat="1" ht="15.75" x14ac:dyDescent="0.25">
      <c r="A33" s="25">
        <v>2019</v>
      </c>
      <c r="B33" s="39">
        <v>2.7272964719915176E-2</v>
      </c>
      <c r="C33" s="39">
        <v>-5.1005410938599867E-3</v>
      </c>
      <c r="D33" s="39">
        <v>8.6533817963008186E-3</v>
      </c>
      <c r="E33" s="39">
        <v>-1.0737589776223485E-2</v>
      </c>
      <c r="F33" s="39">
        <v>9.0792830087478853E-4</v>
      </c>
      <c r="G33" s="39">
        <v>0.21076734893033466</v>
      </c>
      <c r="H33" s="39">
        <v>3.1327671049809734E-2</v>
      </c>
      <c r="I33" s="39">
        <v>0.24209501998014438</v>
      </c>
      <c r="J33" s="39">
        <v>0.20211396713403385</v>
      </c>
      <c r="K33" s="39">
        <v>4.2065260826033221E-2</v>
      </c>
      <c r="L33" s="39">
        <v>0.24417922796006708</v>
      </c>
      <c r="M33" s="39">
        <v>0.48927786376944016</v>
      </c>
      <c r="N33" s="39">
        <v>0.10548752756403261</v>
      </c>
      <c r="O33" s="39">
        <v>0.38379033620540753</v>
      </c>
      <c r="Q33" s="23"/>
      <c r="R33" s="23"/>
      <c r="S33" s="23"/>
      <c r="T33" s="23"/>
      <c r="U33" s="23"/>
      <c r="V33" s="23"/>
      <c r="W33" s="23"/>
      <c r="X33" s="23"/>
      <c r="Y33" s="23"/>
      <c r="Z33" s="23"/>
      <c r="AA33" s="23"/>
      <c r="AB33" s="23"/>
      <c r="AC33" s="23"/>
      <c r="AD33" s="23"/>
      <c r="AE33" s="23"/>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row>
    <row r="34" spans="1:102" s="24" customFormat="1" ht="15.75" x14ac:dyDescent="0.25">
      <c r="A34" s="20">
        <v>2020</v>
      </c>
      <c r="B34" s="38">
        <v>7.4411172608515375E-2</v>
      </c>
      <c r="C34" s="38">
        <v>2.0914000378518264E-2</v>
      </c>
      <c r="D34" s="38">
        <v>3.627661183458826E-2</v>
      </c>
      <c r="E34" s="38">
        <v>-1.1867018745670766E-2</v>
      </c>
      <c r="F34" s="38">
        <v>3.5824869134068238E-2</v>
      </c>
      <c r="G34" s="38">
        <v>0.21456660189393653</v>
      </c>
      <c r="H34" s="38">
        <v>2.1188418265039376E-2</v>
      </c>
      <c r="I34" s="38">
        <v>0.2357550201589759</v>
      </c>
      <c r="J34" s="38">
        <v>0.17828999005934829</v>
      </c>
      <c r="K34" s="38">
        <v>3.3055437010710141E-2</v>
      </c>
      <c r="L34" s="38">
        <v>0.21134542707005841</v>
      </c>
      <c r="M34" s="38">
        <v>0.59509195280536253</v>
      </c>
      <c r="N34" s="38">
        <v>0.12409017962264633</v>
      </c>
      <c r="O34" s="38">
        <v>0.47100177318271624</v>
      </c>
      <c r="P34" s="27"/>
    </row>
    <row r="35" spans="1:102" s="24" customFormat="1" ht="15.75" x14ac:dyDescent="0.25">
      <c r="A35" s="25">
        <v>2021</v>
      </c>
      <c r="B35" s="39">
        <v>7.3689259833496765E-2</v>
      </c>
      <c r="C35" s="39">
        <v>2.8371683691103253E-2</v>
      </c>
      <c r="D35" s="39">
        <v>2.7921492157659971E-2</v>
      </c>
      <c r="E35" s="39">
        <v>-1.9375552947584217E-2</v>
      </c>
      <c r="F35" s="39">
        <v>2.6462636038917853E-2</v>
      </c>
      <c r="G35" s="39">
        <v>0.25161218944906277</v>
      </c>
      <c r="H35" s="39">
        <v>2.2574428226548957E-2</v>
      </c>
      <c r="I35" s="39">
        <v>0.27418661767561175</v>
      </c>
      <c r="J35" s="39">
        <v>0.22369069729140281</v>
      </c>
      <c r="K35" s="39">
        <v>4.1949981174133177E-2</v>
      </c>
      <c r="L35" s="39">
        <v>0.26564067846553596</v>
      </c>
      <c r="M35" s="39">
        <v>0.53860176955351302</v>
      </c>
      <c r="N35" s="39">
        <v>0.10658571201603581</v>
      </c>
      <c r="O35" s="39">
        <v>0.43201605753747718</v>
      </c>
      <c r="P35" s="27"/>
    </row>
    <row r="36" spans="1:102" s="35" customFormat="1" ht="15.75" x14ac:dyDescent="0.25">
      <c r="A36" s="33">
        <v>2022</v>
      </c>
      <c r="B36" s="40">
        <v>7.2842907130345649E-2</v>
      </c>
      <c r="C36" s="40">
        <v>1.936971117814569E-2</v>
      </c>
      <c r="D36" s="40">
        <v>2.1907468001995185E-2</v>
      </c>
      <c r="E36" s="40">
        <v>-2.1420573198398889E-2</v>
      </c>
      <c r="F36" s="40">
        <v>1.8293566604638687E-2</v>
      </c>
      <c r="G36" s="40">
        <v>0.2844433758152925</v>
      </c>
      <c r="H36" s="40">
        <v>3.1579873285727852E-2</v>
      </c>
      <c r="I36" s="40">
        <v>0.31602324910102031</v>
      </c>
      <c r="J36" s="40">
        <v>0.26253590781329733</v>
      </c>
      <c r="K36" s="40">
        <v>5.3000446484126731E-2</v>
      </c>
      <c r="L36" s="40">
        <v>0.31553635429742405</v>
      </c>
      <c r="M36" s="40">
        <v>0.51826022189600318</v>
      </c>
      <c r="N36" s="40">
        <v>0.10414579781525272</v>
      </c>
      <c r="O36" s="40">
        <v>0.41411442408075044</v>
      </c>
    </row>
    <row r="37" spans="1:102" s="24" customFormat="1" ht="15.75" x14ac:dyDescent="0.25">
      <c r="A37" s="25">
        <v>2023</v>
      </c>
      <c r="B37" s="39">
        <v>3.6774391331109622E-2</v>
      </c>
      <c r="C37" s="39">
        <v>1.9404024484997409E-2</v>
      </c>
      <c r="D37" s="39">
        <v>1.82155819156712E-2</v>
      </c>
      <c r="E37" s="39">
        <v>-1.4911260733283929E-2</v>
      </c>
      <c r="F37" s="39">
        <v>3.2680807829120672E-3</v>
      </c>
      <c r="G37" s="39">
        <v>0.25988231241335258</v>
      </c>
      <c r="H37" s="39">
        <v>3.5800420988204747E-2</v>
      </c>
      <c r="I37" s="39">
        <v>0.29568273340155732</v>
      </c>
      <c r="J37" s="39">
        <v>0.24166673049768136</v>
      </c>
      <c r="K37" s="39">
        <v>5.0711681721488683E-2</v>
      </c>
      <c r="L37" s="39">
        <v>0.29237841221917005</v>
      </c>
      <c r="M37" s="39">
        <v>0.48441168100336368</v>
      </c>
      <c r="N37" s="39">
        <v>9.1935069865714661E-2</v>
      </c>
      <c r="O37" s="39">
        <v>0.39247661113764909</v>
      </c>
      <c r="P37" s="35"/>
    </row>
    <row r="38" spans="1:102" ht="15.75" x14ac:dyDescent="0.25">
      <c r="A38" s="33">
        <v>2024</v>
      </c>
      <c r="B38" s="40">
        <v>5.5405504278741038E-2</v>
      </c>
      <c r="C38" s="40">
        <v>5.6689912599729088E-2</v>
      </c>
      <c r="D38" s="40">
        <v>5.4639089543456552E-2</v>
      </c>
      <c r="E38" s="40">
        <v>-1.855022751781564E-2</v>
      </c>
      <c r="F38" s="40">
        <v>5.8953035763921489E-2</v>
      </c>
      <c r="G38" s="40">
        <v>0.27831704556790676</v>
      </c>
      <c r="H38" s="40">
        <v>3.0982234412888589E-2</v>
      </c>
      <c r="I38" s="40">
        <v>0.30929927998079532</v>
      </c>
      <c r="J38" s="40">
        <v>0.2236779560244502</v>
      </c>
      <c r="K38" s="40">
        <v>4.9532461930704222E-2</v>
      </c>
      <c r="L38" s="40">
        <v>0.27321041795515444</v>
      </c>
      <c r="M38" s="40">
        <v>0.47015260180225033</v>
      </c>
      <c r="N38" s="40">
        <v>7.598034305531301E-2</v>
      </c>
      <c r="O38" s="40">
        <v>0.39417225874693729</v>
      </c>
      <c r="P38" s="35"/>
    </row>
    <row r="39" spans="1:102" ht="15.75" x14ac:dyDescent="0.25">
      <c r="A39" s="32"/>
      <c r="B39" s="41"/>
      <c r="C39" s="32"/>
      <c r="D39" s="32"/>
      <c r="E39" s="32"/>
      <c r="F39" s="32"/>
      <c r="G39" s="32"/>
      <c r="H39" s="32"/>
      <c r="I39" s="32"/>
      <c r="J39" s="32"/>
      <c r="K39" s="32"/>
      <c r="P39" s="35"/>
    </row>
    <row r="40" spans="1:102" ht="15.75" x14ac:dyDescent="0.25">
      <c r="A40" s="32"/>
      <c r="B40" s="41"/>
      <c r="C40" s="32"/>
      <c r="D40" s="32"/>
      <c r="E40" s="32"/>
      <c r="F40" s="32"/>
      <c r="G40" s="32"/>
      <c r="H40" s="32"/>
      <c r="I40" s="32"/>
      <c r="J40" s="32"/>
      <c r="K40" s="32"/>
      <c r="P40" s="35"/>
    </row>
    <row r="41" spans="1:102" ht="15.75" x14ac:dyDescent="0.25">
      <c r="A41" s="32"/>
      <c r="B41" s="41"/>
      <c r="C41" s="32"/>
      <c r="D41" s="32"/>
      <c r="E41" s="32"/>
      <c r="F41" s="32"/>
      <c r="G41" s="32"/>
      <c r="H41" s="32"/>
      <c r="I41" s="32"/>
      <c r="J41" s="32"/>
      <c r="K41" s="32"/>
    </row>
    <row r="42" spans="1:102" ht="114.75" customHeight="1" x14ac:dyDescent="0.25">
      <c r="A42" s="42" t="s">
        <v>40</v>
      </c>
      <c r="B42" s="42"/>
      <c r="C42" s="42"/>
      <c r="D42" s="42"/>
      <c r="E42" s="42"/>
      <c r="F42" s="42"/>
      <c r="G42" s="42"/>
      <c r="H42" s="42"/>
      <c r="I42" s="42"/>
      <c r="J42" s="42"/>
      <c r="K42" s="42"/>
      <c r="L42" s="42"/>
      <c r="M42" s="42"/>
      <c r="N42" s="42"/>
      <c r="O42" s="42"/>
      <c r="P42" s="42"/>
    </row>
  </sheetData>
  <mergeCells count="41">
    <mergeCell ref="P7:P10"/>
    <mergeCell ref="D8:D10"/>
    <mergeCell ref="E8:E10"/>
    <mergeCell ref="F8:F10"/>
    <mergeCell ref="G8:G10"/>
    <mergeCell ref="H8:H10"/>
    <mergeCell ref="I8:I10"/>
    <mergeCell ref="J8:J10"/>
    <mergeCell ref="K8:K10"/>
    <mergeCell ref="D7:F7"/>
    <mergeCell ref="G7:I7"/>
    <mergeCell ref="J7:L7"/>
    <mergeCell ref="L8:L10"/>
    <mergeCell ref="M8:M10"/>
    <mergeCell ref="N8:N10"/>
    <mergeCell ref="O8:O10"/>
    <mergeCell ref="A7:A11"/>
    <mergeCell ref="B7:B10"/>
    <mergeCell ref="C7:C10"/>
    <mergeCell ref="M26:M28"/>
    <mergeCell ref="N26:N28"/>
    <mergeCell ref="M7:O7"/>
    <mergeCell ref="A23:O23"/>
    <mergeCell ref="A25:A28"/>
    <mergeCell ref="B25:B28"/>
    <mergeCell ref="C25:C28"/>
    <mergeCell ref="D25:F25"/>
    <mergeCell ref="G25:I25"/>
    <mergeCell ref="J25:L25"/>
    <mergeCell ref="O26:O28"/>
    <mergeCell ref="A42:P42"/>
    <mergeCell ref="M25:O25"/>
    <mergeCell ref="D26:D28"/>
    <mergeCell ref="E26:E28"/>
    <mergeCell ref="F26:F28"/>
    <mergeCell ref="G26:G28"/>
    <mergeCell ref="H26:H28"/>
    <mergeCell ref="I26:I28"/>
    <mergeCell ref="J26:J28"/>
    <mergeCell ref="K26:K28"/>
    <mergeCell ref="L26:L2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3.1.6.b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Vilmar Wladimir Chipuxi Trujillo</dc:creator>
  <cp:lastModifiedBy>Julio Washington Chicaiza Alvarez</cp:lastModifiedBy>
  <dcterms:created xsi:type="dcterms:W3CDTF">2022-07-18T20:37:20Z</dcterms:created>
  <dcterms:modified xsi:type="dcterms:W3CDTF">2025-07-30T14:55:53Z</dcterms:modified>
</cp:coreProperties>
</file>