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D0E090F5-0F55-49A3-B497-3E1ED1460189}" xr6:coauthVersionLast="47" xr6:coauthVersionMax="47" xr10:uidLastSave="{00000000-0000-0000-0000-000000000000}"/>
  <bookViews>
    <workbookView xWindow="-120" yWindow="-120" windowWidth="29040" windowHeight="15720" xr2:uid="{5C908122-5376-4363-B6EE-B9D292AFC883}"/>
  </bookViews>
  <sheets>
    <sheet name="4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1" l="1"/>
  <c r="Y29" i="1"/>
  <c r="B44" i="1"/>
  <c r="B38" i="1"/>
  <c r="B13" i="1"/>
</calcChain>
</file>

<file path=xl/sharedStrings.xml><?xml version="1.0" encoding="utf-8"?>
<sst xmlns="http://schemas.openxmlformats.org/spreadsheetml/2006/main" count="67" uniqueCount="63">
  <si>
    <t xml:space="preserve">     Industrias</t>
  </si>
  <si>
    <t>Agricultura y pesca</t>
  </si>
  <si>
    <t>001</t>
  </si>
  <si>
    <t>Agricultura  ganadería y silvicultura</t>
  </si>
  <si>
    <t>002</t>
  </si>
  <si>
    <t>Pesca y acuicultura</t>
  </si>
  <si>
    <t>Petróleo y minas</t>
  </si>
  <si>
    <t>Manufactura de productos alimenticios</t>
  </si>
  <si>
    <t>003</t>
  </si>
  <si>
    <t>Manufactura de productos no alimenticios</t>
  </si>
  <si>
    <t>Manufactura (excepto refinación de petróleo)</t>
  </si>
  <si>
    <t>Suministro de electricidad y agua</t>
  </si>
  <si>
    <t>004</t>
  </si>
  <si>
    <t>Construcción</t>
  </si>
  <si>
    <t>005</t>
  </si>
  <si>
    <t>Comercio</t>
  </si>
  <si>
    <t>Transporte y almacenamiento</t>
  </si>
  <si>
    <t>Refinación de Petróleo</t>
  </si>
  <si>
    <t>006</t>
  </si>
  <si>
    <t>Fabricación de productos de la refinación petróleo y de otros productos</t>
  </si>
  <si>
    <t>Información y comunicación</t>
  </si>
  <si>
    <t>Actividades inmobiliarias</t>
  </si>
  <si>
    <t>007</t>
  </si>
  <si>
    <t>Actividades profesionales  técnicas</t>
  </si>
  <si>
    <t>Administración pública</t>
  </si>
  <si>
    <t>Enseñanza</t>
  </si>
  <si>
    <t>008</t>
  </si>
  <si>
    <t>Salud y asistencia social</t>
  </si>
  <si>
    <t>Arte  entretenimiento y otras actividades de servicios</t>
  </si>
  <si>
    <t>009</t>
  </si>
  <si>
    <t>Comercio al por mayor y al por menor; y reparación de vehículos automotores y motocicletas</t>
  </si>
  <si>
    <t>Transporte</t>
  </si>
  <si>
    <t>010</t>
  </si>
  <si>
    <t xml:space="preserve">Alojamiento y servicios de comida </t>
  </si>
  <si>
    <t>011</t>
  </si>
  <si>
    <t>012</t>
  </si>
  <si>
    <t>Actividades de servicios financieros y seguros</t>
  </si>
  <si>
    <t>013</t>
  </si>
  <si>
    <t>Actividades de servicios financieros y Financiación de planes de seguro, excepto seguridad social</t>
  </si>
  <si>
    <t>014</t>
  </si>
  <si>
    <t>015</t>
  </si>
  <si>
    <t>Actividades profesionales, técnicas y administrativas</t>
  </si>
  <si>
    <t>016</t>
  </si>
  <si>
    <t>Administración pública, defensa; planes de seguridad social obligatoria</t>
  </si>
  <si>
    <t>Enseñanza  y Servicios sociales y de salud</t>
  </si>
  <si>
    <t>017</t>
  </si>
  <si>
    <t>018</t>
  </si>
  <si>
    <t>019</t>
  </si>
  <si>
    <t>Servicio doméstico</t>
  </si>
  <si>
    <t>020</t>
  </si>
  <si>
    <t>Hogares privados con servicio doméstico</t>
  </si>
  <si>
    <t>TOTAL VAB</t>
  </si>
  <si>
    <t>TOTAL PIB</t>
  </si>
  <si>
    <t>Impuestos Netos Sobre los Productos / Otros elementos del PIB</t>
  </si>
  <si>
    <t>prel. preliminar</t>
  </si>
  <si>
    <t>(1) Las Cuentas Nacionales Anuales, cambian su metodología de cálculo a una Base Móvil, encadenada al año de referencia 2018. Para mayor información acceder al link: https://contenido.bce.fin.ec/documentos/informacioneconomica/cuentasnacionales/ix_cuentasnacionalesanuales.html#</t>
  </si>
  <si>
    <r>
      <t>Elaboración:</t>
    </r>
    <r>
      <rPr>
        <sz val="10"/>
        <rFont val="Calibri"/>
        <family val="2"/>
      </rPr>
      <t xml:space="preserve"> BANCO CENTRAL DEL ECUADOR</t>
    </r>
  </si>
  <si>
    <t>2023 (p)</t>
  </si>
  <si>
    <t>BOLETÍN ANUARIO No. 47</t>
  </si>
  <si>
    <t>(p) provisional</t>
  </si>
  <si>
    <t>(2) Las Cuentas Nacionales Trimestrales proporcionan un avance de los datos anuales en su versión preliminar, construida a partir de información de datos coyunturales, mientras se incorpora los resultados de las Cuentas Nacionales Anuales en su versión provisional o definitiva</t>
  </si>
  <si>
    <t>2024 prel. (2)</t>
  </si>
  <si>
    <r>
      <t xml:space="preserve">4.1.7 PRODUCTO INTERNO BRUTO (PIB): ENFOQUE DE LA PRODUCCIÓN (1)
</t>
    </r>
    <r>
      <rPr>
        <sz val="14"/>
        <color rgb="FFFFC000"/>
        <rFont val="Arial"/>
        <family val="2"/>
      </rPr>
      <t>Millones de USD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</si>
</sst>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_)"/>
    <numFmt numFmtId="165" formatCode="_ * #,##0_ ;_ * \-#,##0_ ;_ * &quot;-&quot;??_ ;_ @_ "/>
    <numFmt numFmtId="166" formatCode="_ * #,##0.0_ ;_ * \-#,##0.0_ ;_ * &quot;-&quot;??_ ;_ @_ "/>
    <numFmt numFmtId="167" formatCode="_ * #,##0.0_ ;_ * \-#,##0.0_ ;_ * &quot;-&quot;?_ ;_ @_ 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6"/>
      <color rgb="FFFFC00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 indent="5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left" indent="5"/>
    </xf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0" fillId="0" borderId="1" xfId="0" applyBorder="1"/>
    <xf numFmtId="164" fontId="10" fillId="0" borderId="2" xfId="2" applyNumberFormat="1" applyFont="1" applyBorder="1" applyAlignment="1">
      <alignment horizontal="left" vertical="top" wrapText="1"/>
    </xf>
    <xf numFmtId="1" fontId="10" fillId="3" borderId="3" xfId="3" applyNumberFormat="1" applyFont="1" applyFill="1" applyBorder="1"/>
    <xf numFmtId="1" fontId="10" fillId="0" borderId="3" xfId="3" applyNumberFormat="1" applyFont="1" applyBorder="1"/>
    <xf numFmtId="0" fontId="10" fillId="3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2" fillId="0" borderId="0" xfId="0" applyFont="1"/>
    <xf numFmtId="0" fontId="0" fillId="0" borderId="2" xfId="0" applyBorder="1"/>
    <xf numFmtId="0" fontId="0" fillId="3" borderId="3" xfId="0" applyFill="1" applyBorder="1"/>
    <xf numFmtId="0" fontId="0" fillId="0" borderId="3" xfId="0" applyBorder="1"/>
    <xf numFmtId="0" fontId="0" fillId="0" borderId="4" xfId="0" applyBorder="1"/>
    <xf numFmtId="164" fontId="10" fillId="0" borderId="5" xfId="2" applyNumberFormat="1" applyFont="1" applyBorder="1" applyAlignment="1">
      <alignment horizontal="left" vertical="center" wrapText="1"/>
    </xf>
    <xf numFmtId="0" fontId="12" fillId="0" borderId="4" xfId="3" applyFont="1" applyBorder="1"/>
    <xf numFmtId="0" fontId="12" fillId="0" borderId="5" xfId="3" applyFont="1" applyBorder="1" applyAlignment="1">
      <alignment horizontal="left" wrapText="1"/>
    </xf>
    <xf numFmtId="0" fontId="0" fillId="0" borderId="5" xfId="0" applyBorder="1"/>
    <xf numFmtId="164" fontId="12" fillId="0" borderId="5" xfId="2" applyNumberFormat="1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wrapText="1"/>
    </xf>
    <xf numFmtId="0" fontId="10" fillId="0" borderId="4" xfId="3" applyFont="1" applyBorder="1"/>
    <xf numFmtId="0" fontId="10" fillId="0" borderId="5" xfId="3" applyFont="1" applyBorder="1" applyAlignment="1">
      <alignment wrapText="1"/>
    </xf>
    <xf numFmtId="0" fontId="12" fillId="0" borderId="5" xfId="3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12" fillId="0" borderId="0" xfId="0" applyFont="1"/>
    <xf numFmtId="0" fontId="14" fillId="0" borderId="0" xfId="3" applyFont="1"/>
    <xf numFmtId="165" fontId="0" fillId="0" borderId="0" xfId="0" applyNumberFormat="1"/>
    <xf numFmtId="0" fontId="12" fillId="0" borderId="0" xfId="3" applyFont="1"/>
    <xf numFmtId="0" fontId="10" fillId="0" borderId="0" xfId="0" applyFont="1"/>
    <xf numFmtId="1" fontId="10" fillId="3" borderId="1" xfId="3" applyNumberFormat="1" applyFont="1" applyFill="1" applyBorder="1"/>
    <xf numFmtId="0" fontId="0" fillId="3" borderId="1" xfId="0" applyFill="1" applyBorder="1"/>
    <xf numFmtId="165" fontId="13" fillId="3" borderId="6" xfId="0" applyNumberFormat="1" applyFont="1" applyFill="1" applyBorder="1"/>
    <xf numFmtId="165" fontId="13" fillId="0" borderId="8" xfId="0" applyNumberFormat="1" applyFont="1" applyBorder="1"/>
    <xf numFmtId="165" fontId="13" fillId="3" borderId="8" xfId="0" applyNumberFormat="1" applyFont="1" applyFill="1" applyBorder="1"/>
    <xf numFmtId="166" fontId="11" fillId="3" borderId="4" xfId="1" applyNumberFormat="1" applyFont="1" applyFill="1" applyBorder="1"/>
    <xf numFmtId="166" fontId="11" fillId="0" borderId="0" xfId="1" applyNumberFormat="1" applyFont="1" applyBorder="1"/>
    <xf numFmtId="166" fontId="11" fillId="3" borderId="0" xfId="1" applyNumberFormat="1" applyFont="1" applyFill="1" applyBorder="1"/>
    <xf numFmtId="166" fontId="13" fillId="3" borderId="4" xfId="1" applyNumberFormat="1" applyFont="1" applyFill="1" applyBorder="1"/>
    <xf numFmtId="166" fontId="13" fillId="0" borderId="0" xfId="1" applyNumberFormat="1" applyFont="1" applyBorder="1"/>
    <xf numFmtId="166" fontId="13" fillId="3" borderId="0" xfId="1" applyNumberFormat="1" applyFont="1" applyFill="1" applyBorder="1"/>
    <xf numFmtId="167" fontId="0" fillId="3" borderId="3" xfId="0" applyNumberFormat="1" applyFill="1" applyBorder="1"/>
    <xf numFmtId="0" fontId="0" fillId="4" borderId="3" xfId="0" applyFill="1" applyBorder="1"/>
    <xf numFmtId="168" fontId="13" fillId="4" borderId="0" xfId="0" applyNumberFormat="1" applyFont="1" applyFill="1"/>
    <xf numFmtId="0" fontId="10" fillId="4" borderId="3" xfId="0" applyFont="1" applyFill="1" applyBorder="1" applyAlignment="1">
      <alignment horizontal="right"/>
    </xf>
    <xf numFmtId="168" fontId="13" fillId="4" borderId="8" xfId="0" applyNumberFormat="1" applyFont="1" applyFill="1" applyBorder="1"/>
    <xf numFmtId="0" fontId="15" fillId="0" borderId="0" xfId="0" applyFont="1"/>
    <xf numFmtId="166" fontId="11" fillId="4" borderId="0" xfId="0" applyNumberFormat="1" applyFont="1" applyFill="1"/>
    <xf numFmtId="166" fontId="13" fillId="4" borderId="0" xfId="0" applyNumberFormat="1" applyFont="1" applyFill="1"/>
    <xf numFmtId="0" fontId="6" fillId="2" borderId="0" xfId="0" applyFont="1" applyFill="1" applyAlignment="1">
      <alignment horizontal="left" vertical="center" wrapText="1" indent="5"/>
    </xf>
  </cellXfs>
  <cellStyles count="4">
    <cellStyle name="Millares" xfId="1" builtinId="3"/>
    <cellStyle name="Normal" xfId="0" builtinId="0"/>
    <cellStyle name="Normal 4" xfId="3" xr:uid="{65016D28-CE33-46F3-8EBC-2F419E4E4FB7}"/>
    <cellStyle name="Normal_CTNB971b" xfId="2" xr:uid="{D1596C89-4CEA-42CE-85D9-7CD0F4B9563D}"/>
  </cellStyles>
  <dxfs count="0"/>
  <tableStyles count="0" defaultTableStyle="TableStyleMedium2" defaultPivotStyle="PivotStyleLight16"/>
  <colors>
    <mruColors>
      <color rgb="FFE7E6E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309562</xdr:colOff>
      <xdr:row>2</xdr:row>
      <xdr:rowOff>839787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341DAC-8EBA-4293-8C87-714C4AFCD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61937" cy="13858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0</xdr:row>
      <xdr:rowOff>1</xdr:rowOff>
    </xdr:from>
    <xdr:to>
      <xdr:col>0</xdr:col>
      <xdr:colOff>285750</xdr:colOff>
      <xdr:row>2</xdr:row>
      <xdr:rowOff>830263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C6B97-2B5F-46A6-9B09-D9481A643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1"/>
          <a:ext cx="261937" cy="1376362"/>
        </a:xfrm>
        <a:prstGeom prst="rect">
          <a:avLst/>
        </a:prstGeom>
      </xdr:spPr>
    </xdr:pic>
    <xdr:clientData/>
  </xdr:twoCellAnchor>
  <xdr:oneCellAnchor>
    <xdr:from>
      <xdr:col>23</xdr:col>
      <xdr:colOff>190500</xdr:colOff>
      <xdr:row>0</xdr:row>
      <xdr:rowOff>158749</xdr:rowOff>
    </xdr:from>
    <xdr:ext cx="3969519" cy="1228725"/>
    <xdr:pic>
      <xdr:nvPicPr>
        <xdr:cNvPr id="4" name="Logo">
          <a:extLst>
            <a:ext uri="{FF2B5EF4-FFF2-40B4-BE49-F238E27FC236}">
              <a16:creationId xmlns:a16="http://schemas.microsoft.com/office/drawing/2014/main" id="{517A2C7E-37EE-4371-99AF-9EDAD4B5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53167" y="158749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381000</xdr:colOff>
      <xdr:row>2</xdr:row>
      <xdr:rowOff>804334</xdr:rowOff>
    </xdr:from>
    <xdr:to>
      <xdr:col>1</xdr:col>
      <xdr:colOff>330063</xdr:colOff>
      <xdr:row>3</xdr:row>
      <xdr:rowOff>204987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F50A2624-DC25-4ADD-9528-94C9CBFEC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381000" y="1354667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4DB4-31C8-4169-870C-3F084623A68F}">
  <dimension ref="A1:AB74"/>
  <sheetViews>
    <sheetView showGridLines="0" tabSelected="1" zoomScale="80" zoomScaleNormal="80" workbookViewId="0">
      <pane xSplit="2" ySplit="6" topLeftCell="C9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RowHeight="15" x14ac:dyDescent="0.25"/>
  <cols>
    <col min="1" max="1" width="6" customWidth="1"/>
    <col min="2" max="2" width="61.7109375" customWidth="1"/>
    <col min="3" max="19" width="16.140625" customWidth="1"/>
    <col min="20" max="20" width="17.28515625" customWidth="1"/>
    <col min="21" max="27" width="16.140625" customWidth="1"/>
    <col min="28" max="28" width="12.140625" customWidth="1"/>
  </cols>
  <sheetData>
    <row r="1" spans="1:28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30" customHeight="1" x14ac:dyDescent="0.3">
      <c r="A2" s="2" t="s">
        <v>58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67.5" customHeight="1" x14ac:dyDescent="0.25">
      <c r="A3" s="54" t="s">
        <v>62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8" customHeight="1" x14ac:dyDescent="0.25">
      <c r="A4" s="5"/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1"/>
    </row>
    <row r="5" spans="1:28" ht="18" customHeight="1" x14ac:dyDescent="0.25">
      <c r="D5" s="7"/>
      <c r="AA5" s="51"/>
      <c r="AB5" s="51"/>
    </row>
    <row r="6" spans="1:28" x14ac:dyDescent="0.25">
      <c r="A6" s="8"/>
      <c r="B6" s="9" t="s">
        <v>0</v>
      </c>
      <c r="C6" s="35">
        <v>2000</v>
      </c>
      <c r="D6" s="11">
        <v>2001</v>
      </c>
      <c r="E6" s="10">
        <v>2002</v>
      </c>
      <c r="F6" s="11">
        <v>2003</v>
      </c>
      <c r="G6" s="10">
        <v>2004</v>
      </c>
      <c r="H6" s="11">
        <v>2005</v>
      </c>
      <c r="I6" s="10">
        <v>2006</v>
      </c>
      <c r="J6" s="11">
        <v>2007</v>
      </c>
      <c r="K6" s="10">
        <v>2008</v>
      </c>
      <c r="L6" s="11">
        <v>2009</v>
      </c>
      <c r="M6" s="10">
        <v>2010</v>
      </c>
      <c r="N6" s="11">
        <v>2011</v>
      </c>
      <c r="O6" s="10">
        <v>2012</v>
      </c>
      <c r="P6" s="11">
        <v>2013</v>
      </c>
      <c r="Q6" s="12">
        <v>2014</v>
      </c>
      <c r="R6" s="13">
        <v>2015</v>
      </c>
      <c r="S6" s="12">
        <v>2016</v>
      </c>
      <c r="T6" s="13">
        <v>2017</v>
      </c>
      <c r="U6" s="12">
        <v>2018</v>
      </c>
      <c r="V6" s="13">
        <v>2019</v>
      </c>
      <c r="W6" s="12">
        <v>2020</v>
      </c>
      <c r="X6" s="13">
        <v>2021</v>
      </c>
      <c r="Y6" s="12">
        <v>2022</v>
      </c>
      <c r="Z6" s="13" t="s">
        <v>57</v>
      </c>
      <c r="AA6" s="49" t="s">
        <v>61</v>
      </c>
    </row>
    <row r="7" spans="1:28" x14ac:dyDescent="0.25">
      <c r="A7" s="8"/>
      <c r="B7" s="15"/>
      <c r="C7" s="36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46"/>
      <c r="X7" s="17"/>
      <c r="Y7" s="47"/>
      <c r="Z7" s="17"/>
      <c r="AA7" s="48"/>
    </row>
    <row r="8" spans="1:28" x14ac:dyDescent="0.25">
      <c r="A8" s="18"/>
      <c r="B8" s="19" t="s">
        <v>1</v>
      </c>
      <c r="C8" s="40">
        <v>2174.0114317469993</v>
      </c>
      <c r="D8" s="41">
        <v>2421.4363944992911</v>
      </c>
      <c r="E8" s="42">
        <v>2552.2924544882867</v>
      </c>
      <c r="F8" s="41">
        <v>2802.3911347226399</v>
      </c>
      <c r="G8" s="42">
        <v>2804.6567559059135</v>
      </c>
      <c r="H8" s="41">
        <v>3112.0755492692965</v>
      </c>
      <c r="I8" s="42">
        <v>3527.1794880265661</v>
      </c>
      <c r="J8" s="41">
        <v>3812.6261122743276</v>
      </c>
      <c r="K8" s="42">
        <v>4493.3663784898763</v>
      </c>
      <c r="L8" s="41">
        <v>5175.5330813560186</v>
      </c>
      <c r="M8" s="42">
        <v>5677.1505372543743</v>
      </c>
      <c r="N8" s="41">
        <v>6246.6895261686459</v>
      </c>
      <c r="O8" s="42">
        <v>6140.9628174795234</v>
      </c>
      <c r="P8" s="41">
        <v>6724.3928046219216</v>
      </c>
      <c r="Q8" s="42">
        <v>7605.6349986802725</v>
      </c>
      <c r="R8" s="41">
        <v>7796.6894088654353</v>
      </c>
      <c r="S8" s="42">
        <v>7884.1613683639735</v>
      </c>
      <c r="T8" s="41">
        <v>8255.2511375365812</v>
      </c>
      <c r="U8" s="42">
        <v>8216.8309999998764</v>
      </c>
      <c r="V8" s="41">
        <v>8378.2339999997494</v>
      </c>
      <c r="W8" s="42">
        <v>8039.0380000001414</v>
      </c>
      <c r="X8" s="41">
        <v>8660.0690000007198</v>
      </c>
      <c r="Y8" s="42">
        <v>8585.7679999997654</v>
      </c>
      <c r="Z8" s="41">
        <v>9686.2810000031313</v>
      </c>
      <c r="AA8" s="52">
        <v>11814.430709119821</v>
      </c>
    </row>
    <row r="9" spans="1:28" x14ac:dyDescent="0.25">
      <c r="A9" s="20" t="s">
        <v>2</v>
      </c>
      <c r="B9" s="21" t="s">
        <v>3</v>
      </c>
      <c r="C9" s="43">
        <v>1808.5702288870386</v>
      </c>
      <c r="D9" s="44">
        <v>2090.3023045621067</v>
      </c>
      <c r="E9" s="45">
        <v>2221.1023643667827</v>
      </c>
      <c r="F9" s="44">
        <v>2415.9038625888866</v>
      </c>
      <c r="G9" s="45">
        <v>2410.1664574299743</v>
      </c>
      <c r="H9" s="44">
        <v>2567.203755808564</v>
      </c>
      <c r="I9" s="45">
        <v>2884.7743735320528</v>
      </c>
      <c r="J9" s="44">
        <v>3215.1761457509851</v>
      </c>
      <c r="K9" s="45">
        <v>3763.5677035387548</v>
      </c>
      <c r="L9" s="44">
        <v>4539.6555201987258</v>
      </c>
      <c r="M9" s="45">
        <v>4961.4376339145174</v>
      </c>
      <c r="N9" s="44">
        <v>5308.1333058131022</v>
      </c>
      <c r="O9" s="45">
        <v>5064.3219094822589</v>
      </c>
      <c r="P9" s="44">
        <v>5558.2264036634397</v>
      </c>
      <c r="Q9" s="45">
        <v>6376.1617791858989</v>
      </c>
      <c r="R9" s="44">
        <v>6749.7419719127511</v>
      </c>
      <c r="S9" s="45">
        <v>6732.5877554086292</v>
      </c>
      <c r="T9" s="44">
        <v>6958.6626625499412</v>
      </c>
      <c r="U9" s="45">
        <v>6889.8789999999526</v>
      </c>
      <c r="V9" s="44">
        <v>7010.0999999998103</v>
      </c>
      <c r="W9" s="45">
        <v>6805.703000000015</v>
      </c>
      <c r="X9" s="44">
        <v>7065.826999999289</v>
      </c>
      <c r="Y9" s="45">
        <v>7118.7690000005905</v>
      </c>
      <c r="Z9" s="44">
        <v>8273.917000001582</v>
      </c>
      <c r="AA9" s="53">
        <v>10397.94892866772</v>
      </c>
    </row>
    <row r="10" spans="1:28" x14ac:dyDescent="0.25">
      <c r="A10" s="20" t="s">
        <v>4</v>
      </c>
      <c r="B10" s="21" t="s">
        <v>5</v>
      </c>
      <c r="C10" s="43">
        <v>365.44120285996081</v>
      </c>
      <c r="D10" s="44">
        <v>331.13408993718463</v>
      </c>
      <c r="E10" s="45">
        <v>331.19009012150417</v>
      </c>
      <c r="F10" s="44">
        <v>386.48727213375332</v>
      </c>
      <c r="G10" s="45">
        <v>394.49029847593926</v>
      </c>
      <c r="H10" s="44">
        <v>544.87179346073253</v>
      </c>
      <c r="I10" s="45">
        <v>642.40511449451344</v>
      </c>
      <c r="J10" s="44">
        <v>597.44996652334248</v>
      </c>
      <c r="K10" s="45">
        <v>729.79867495112194</v>
      </c>
      <c r="L10" s="44">
        <v>635.87756115729258</v>
      </c>
      <c r="M10" s="45">
        <v>715.71290333985655</v>
      </c>
      <c r="N10" s="44">
        <v>938.55622035554404</v>
      </c>
      <c r="O10" s="45">
        <v>1076.6409079972645</v>
      </c>
      <c r="P10" s="44">
        <v>1166.1664009584822</v>
      </c>
      <c r="Q10" s="45">
        <v>1229.4732194943738</v>
      </c>
      <c r="R10" s="44">
        <v>1046.9474369526845</v>
      </c>
      <c r="S10" s="45">
        <v>1151.5736129553445</v>
      </c>
      <c r="T10" s="44">
        <v>1296.5884749866407</v>
      </c>
      <c r="U10" s="45">
        <v>1326.9519999999241</v>
      </c>
      <c r="V10" s="44">
        <v>1368.1339999999386</v>
      </c>
      <c r="W10" s="45">
        <v>1233.3350000001262</v>
      </c>
      <c r="X10" s="44">
        <v>1594.2420000014315</v>
      </c>
      <c r="Y10" s="45">
        <v>1466.9989999991749</v>
      </c>
      <c r="Z10" s="44">
        <v>1412.3640000015494</v>
      </c>
      <c r="AA10" s="53">
        <v>1416.4817804521001</v>
      </c>
    </row>
    <row r="11" spans="1:28" x14ac:dyDescent="0.25">
      <c r="A11" s="20"/>
      <c r="B11" s="22"/>
      <c r="C11" s="43"/>
      <c r="D11" s="44"/>
      <c r="E11" s="45"/>
      <c r="F11" s="44"/>
      <c r="G11" s="45"/>
      <c r="H11" s="44"/>
      <c r="I11" s="45"/>
      <c r="J11" s="44"/>
      <c r="K11" s="45"/>
      <c r="L11" s="44"/>
      <c r="M11" s="45"/>
      <c r="N11" s="44"/>
      <c r="O11" s="45"/>
      <c r="P11" s="44"/>
      <c r="Q11" s="45"/>
      <c r="R11" s="44"/>
      <c r="S11" s="45"/>
      <c r="T11" s="44"/>
      <c r="U11" s="45"/>
      <c r="V11" s="44"/>
      <c r="W11" s="45"/>
      <c r="X11" s="44"/>
      <c r="Y11" s="45"/>
      <c r="Z11" s="44"/>
      <c r="AA11" s="53"/>
    </row>
    <row r="12" spans="1:28" x14ac:dyDescent="0.25">
      <c r="B12" s="19" t="s">
        <v>6</v>
      </c>
      <c r="C12" s="40">
        <v>1343.3216700211185</v>
      </c>
      <c r="D12" s="41">
        <v>902.43297486394249</v>
      </c>
      <c r="E12" s="42">
        <v>1135.7812986028914</v>
      </c>
      <c r="F12" s="41">
        <v>1782.7361769038271</v>
      </c>
      <c r="G12" s="42">
        <v>3318.6140680860576</v>
      </c>
      <c r="H12" s="41">
        <v>5345.1323045071877</v>
      </c>
      <c r="I12" s="42">
        <v>7531.0955003597228</v>
      </c>
      <c r="J12" s="41">
        <v>8461.0459065489158</v>
      </c>
      <c r="K12" s="42">
        <v>12668.453492801311</v>
      </c>
      <c r="L12" s="41">
        <v>7212.4745375858583</v>
      </c>
      <c r="M12" s="42">
        <v>10729.796422474052</v>
      </c>
      <c r="N12" s="41">
        <v>14815.943425772602</v>
      </c>
      <c r="O12" s="42">
        <v>16087.350687476533</v>
      </c>
      <c r="P12" s="41">
        <v>16742.565161138951</v>
      </c>
      <c r="Q12" s="42">
        <v>15872.688840516452</v>
      </c>
      <c r="R12" s="41">
        <v>6480.4318826862846</v>
      </c>
      <c r="S12" s="42">
        <v>5119.2444846222434</v>
      </c>
      <c r="T12" s="41">
        <v>6838.2231749121638</v>
      </c>
      <c r="U12" s="42">
        <v>8481.7909999984531</v>
      </c>
      <c r="V12" s="41">
        <v>7911.6420000002354</v>
      </c>
      <c r="W12" s="42">
        <v>5130.967999998752</v>
      </c>
      <c r="X12" s="41">
        <v>9027.3980000030515</v>
      </c>
      <c r="Y12" s="42">
        <v>12144.400999998748</v>
      </c>
      <c r="Z12" s="41">
        <v>10192.378318092882</v>
      </c>
      <c r="AA12" s="52">
        <v>10167.849106527283</v>
      </c>
    </row>
    <row r="13" spans="1:28" x14ac:dyDescent="0.25">
      <c r="A13" s="20" t="s">
        <v>8</v>
      </c>
      <c r="B13" s="23" t="str">
        <f>+B12</f>
        <v>Petróleo y minas</v>
      </c>
      <c r="C13" s="43">
        <v>1343.3216700211185</v>
      </c>
      <c r="D13" s="44">
        <v>902.43297486394249</v>
      </c>
      <c r="E13" s="45">
        <v>1135.7812986028914</v>
      </c>
      <c r="F13" s="44">
        <v>1782.7361769038271</v>
      </c>
      <c r="G13" s="45">
        <v>3318.6140680860576</v>
      </c>
      <c r="H13" s="44">
        <v>5345.1323045071877</v>
      </c>
      <c r="I13" s="45">
        <v>7531.0955003597228</v>
      </c>
      <c r="J13" s="44">
        <v>8461.0459065489158</v>
      </c>
      <c r="K13" s="45">
        <v>12668.453492801311</v>
      </c>
      <c r="L13" s="44">
        <v>7212.4745375858583</v>
      </c>
      <c r="M13" s="45">
        <v>10729.796422474052</v>
      </c>
      <c r="N13" s="44">
        <v>14815.943425772602</v>
      </c>
      <c r="O13" s="45">
        <v>16087.350687476533</v>
      </c>
      <c r="P13" s="44">
        <v>16742.565161138951</v>
      </c>
      <c r="Q13" s="45">
        <v>15872.688840516452</v>
      </c>
      <c r="R13" s="44">
        <v>6480.4318826862846</v>
      </c>
      <c r="S13" s="45">
        <v>5119.2444846222434</v>
      </c>
      <c r="T13" s="44">
        <v>6838.2231749121638</v>
      </c>
      <c r="U13" s="45">
        <v>8481.7909999984531</v>
      </c>
      <c r="V13" s="44">
        <v>7911.6420000002354</v>
      </c>
      <c r="W13" s="45">
        <v>5130.967999998752</v>
      </c>
      <c r="X13" s="44">
        <v>9027.3980000030515</v>
      </c>
      <c r="Y13" s="45">
        <v>12234.90900000191</v>
      </c>
      <c r="Z13" s="44">
        <v>10105.212999998794</v>
      </c>
      <c r="AA13" s="53">
        <v>10167.849106527283</v>
      </c>
    </row>
    <row r="14" spans="1:28" x14ac:dyDescent="0.25">
      <c r="A14" s="20"/>
      <c r="B14" s="22"/>
      <c r="C14" s="43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4"/>
      <c r="Y14" s="45"/>
      <c r="Z14" s="44"/>
      <c r="AA14" s="53"/>
    </row>
    <row r="15" spans="1:28" x14ac:dyDescent="0.25">
      <c r="A15" s="20"/>
      <c r="B15" s="24" t="s">
        <v>10</v>
      </c>
      <c r="C15" s="40">
        <v>3450.8770553335444</v>
      </c>
      <c r="D15" s="41">
        <v>4019.45402435694</v>
      </c>
      <c r="E15" s="42">
        <v>4266.9784694581813</v>
      </c>
      <c r="F15" s="41">
        <v>4446.6656513001108</v>
      </c>
      <c r="G15" s="42">
        <v>4698.8044056909976</v>
      </c>
      <c r="H15" s="41">
        <v>5194.9814197816731</v>
      </c>
      <c r="I15" s="42">
        <v>5774.7950352266962</v>
      </c>
      <c r="J15" s="41">
        <v>6110.5544139249496</v>
      </c>
      <c r="K15" s="42">
        <v>7337.8035123909258</v>
      </c>
      <c r="L15" s="41">
        <v>7586.7983071119197</v>
      </c>
      <c r="M15" s="42">
        <v>8386.4318321994469</v>
      </c>
      <c r="N15" s="41">
        <v>9436.3160431409124</v>
      </c>
      <c r="O15" s="42">
        <v>10347.727713620881</v>
      </c>
      <c r="P15" s="41">
        <v>11362.256991149228</v>
      </c>
      <c r="Q15" s="42">
        <v>13171.423353009452</v>
      </c>
      <c r="R15" s="41">
        <v>12978.524011163248</v>
      </c>
      <c r="S15" s="42">
        <v>13151.92934299574</v>
      </c>
      <c r="T15" s="41">
        <v>13236.830919826176</v>
      </c>
      <c r="U15" s="42">
        <v>12901.625000000404</v>
      </c>
      <c r="V15" s="41">
        <v>12709.578999998877</v>
      </c>
      <c r="W15" s="42">
        <v>11739.750999999595</v>
      </c>
      <c r="X15" s="41">
        <v>12988.56700000162</v>
      </c>
      <c r="Y15" s="42">
        <v>14298.813999996362</v>
      </c>
      <c r="Z15" s="41">
        <v>15478.308000000663</v>
      </c>
      <c r="AA15" s="52">
        <v>15410.382626175742</v>
      </c>
    </row>
    <row r="16" spans="1:28" x14ac:dyDescent="0.25">
      <c r="A16" s="20" t="s">
        <v>12</v>
      </c>
      <c r="B16" s="21" t="s">
        <v>7</v>
      </c>
      <c r="C16" s="43">
        <v>1243.0942647649395</v>
      </c>
      <c r="D16" s="44">
        <v>1432.4877054164308</v>
      </c>
      <c r="E16" s="45">
        <v>1532.1058416304274</v>
      </c>
      <c r="F16" s="44">
        <v>1668.6907561779819</v>
      </c>
      <c r="G16" s="45">
        <v>1725.6799927764121</v>
      </c>
      <c r="H16" s="44">
        <v>1905.3231445749591</v>
      </c>
      <c r="I16" s="45">
        <v>2124.4990134503664</v>
      </c>
      <c r="J16" s="44">
        <v>2308.3434252915736</v>
      </c>
      <c r="K16" s="45">
        <v>2987.6302170578756</v>
      </c>
      <c r="L16" s="44">
        <v>2970.0945188972432</v>
      </c>
      <c r="M16" s="45">
        <v>3348.5817427281154</v>
      </c>
      <c r="N16" s="44">
        <v>4089.2977375684363</v>
      </c>
      <c r="O16" s="45">
        <v>4369.1187720331336</v>
      </c>
      <c r="P16" s="44">
        <v>4876.2214171612522</v>
      </c>
      <c r="Q16" s="45">
        <v>5647.3753162078647</v>
      </c>
      <c r="R16" s="44">
        <v>5394.6221376118901</v>
      </c>
      <c r="S16" s="45">
        <v>6032.6348325574518</v>
      </c>
      <c r="T16" s="44">
        <v>6208.2598481344357</v>
      </c>
      <c r="U16" s="45">
        <v>5878.2750000006226</v>
      </c>
      <c r="V16" s="44">
        <v>5996.3619999991724</v>
      </c>
      <c r="W16" s="45">
        <v>6035.2469999992381</v>
      </c>
      <c r="X16" s="44">
        <v>6582.3670000008633</v>
      </c>
      <c r="Y16" s="45">
        <v>7848.4259999977185</v>
      </c>
      <c r="Z16" s="44">
        <v>8447.3710000010615</v>
      </c>
      <c r="AA16" s="53">
        <v>8650.3833192874717</v>
      </c>
    </row>
    <row r="17" spans="1:27" x14ac:dyDescent="0.25">
      <c r="A17" s="20" t="s">
        <v>14</v>
      </c>
      <c r="B17" s="21" t="s">
        <v>9</v>
      </c>
      <c r="C17" s="43">
        <v>2207.7827905686049</v>
      </c>
      <c r="D17" s="44">
        <v>2586.9663189405092</v>
      </c>
      <c r="E17" s="45">
        <v>2734.8726278277536</v>
      </c>
      <c r="F17" s="44">
        <v>2777.9748951221286</v>
      </c>
      <c r="G17" s="45">
        <v>2973.1244129145857</v>
      </c>
      <c r="H17" s="44">
        <v>3289.6582752067138</v>
      </c>
      <c r="I17" s="45">
        <v>3650.2960217763298</v>
      </c>
      <c r="J17" s="44">
        <v>3802.210988633376</v>
      </c>
      <c r="K17" s="45">
        <v>4350.1732953330502</v>
      </c>
      <c r="L17" s="44">
        <v>4616.7037882146769</v>
      </c>
      <c r="M17" s="45">
        <v>5037.8500894713325</v>
      </c>
      <c r="N17" s="44">
        <v>5347.0183055724765</v>
      </c>
      <c r="O17" s="45">
        <v>5978.6089415877477</v>
      </c>
      <c r="P17" s="44">
        <v>6486.0355739879751</v>
      </c>
      <c r="Q17" s="45">
        <v>7524.0480368015869</v>
      </c>
      <c r="R17" s="44">
        <v>7583.9018735513591</v>
      </c>
      <c r="S17" s="45">
        <v>7119.2945104382889</v>
      </c>
      <c r="T17" s="44">
        <v>7028.5710716917401</v>
      </c>
      <c r="U17" s="45">
        <v>7023.3499999997821</v>
      </c>
      <c r="V17" s="44">
        <v>6713.2169999997041</v>
      </c>
      <c r="W17" s="45">
        <v>5704.5040000003564</v>
      </c>
      <c r="X17" s="44">
        <v>6406.2000000007565</v>
      </c>
      <c r="Y17" s="45">
        <v>6450.3879999986439</v>
      </c>
      <c r="Z17" s="44">
        <v>7030.9369999996006</v>
      </c>
      <c r="AA17" s="53">
        <v>6759.9993068882695</v>
      </c>
    </row>
    <row r="18" spans="1:27" x14ac:dyDescent="0.25">
      <c r="A18" s="20"/>
      <c r="B18" s="22"/>
      <c r="C18" s="43"/>
      <c r="D18" s="44"/>
      <c r="E18" s="45"/>
      <c r="F18" s="44"/>
      <c r="G18" s="45"/>
      <c r="H18" s="44"/>
      <c r="I18" s="45"/>
      <c r="J18" s="44"/>
      <c r="K18" s="45"/>
      <c r="L18" s="44"/>
      <c r="M18" s="45"/>
      <c r="N18" s="44"/>
      <c r="O18" s="45"/>
      <c r="P18" s="44"/>
      <c r="Q18" s="45"/>
      <c r="R18" s="44"/>
      <c r="S18" s="45"/>
      <c r="T18" s="44"/>
      <c r="U18" s="45"/>
      <c r="V18" s="44"/>
      <c r="W18" s="45"/>
      <c r="X18" s="44"/>
      <c r="Y18" s="45"/>
      <c r="Z18" s="44"/>
      <c r="AA18" s="53"/>
    </row>
    <row r="19" spans="1:27" x14ac:dyDescent="0.25">
      <c r="A19" s="18"/>
      <c r="B19" s="19" t="s">
        <v>17</v>
      </c>
      <c r="C19" s="40">
        <v>745.84900000007849</v>
      </c>
      <c r="D19" s="41">
        <v>704.76999999987618</v>
      </c>
      <c r="E19" s="42">
        <v>839.85799999998437</v>
      </c>
      <c r="F19" s="41">
        <v>915.29000000000531</v>
      </c>
      <c r="G19" s="42">
        <v>903.77299999982267</v>
      </c>
      <c r="H19" s="41">
        <v>727.53799999988848</v>
      </c>
      <c r="I19" s="42">
        <v>644.01200000014433</v>
      </c>
      <c r="J19" s="41">
        <v>926.81799999994871</v>
      </c>
      <c r="K19" s="42">
        <v>1034.1358224981295</v>
      </c>
      <c r="L19" s="41">
        <v>1010.8505545860694</v>
      </c>
      <c r="M19" s="42">
        <v>756.55469002917732</v>
      </c>
      <c r="N19" s="41">
        <v>713.58640758407716</v>
      </c>
      <c r="O19" s="42">
        <v>706.6059915545884</v>
      </c>
      <c r="P19" s="41">
        <v>478.40620140168795</v>
      </c>
      <c r="Q19" s="42">
        <v>320.6621255084591</v>
      </c>
      <c r="R19" s="41">
        <v>922.18228363347941</v>
      </c>
      <c r="S19" s="42">
        <v>1100.9302922200443</v>
      </c>
      <c r="T19" s="41">
        <v>1317.2153367749006</v>
      </c>
      <c r="U19" s="42">
        <v>1464.3439999999309</v>
      </c>
      <c r="V19" s="41">
        <v>931.94300000009434</v>
      </c>
      <c r="W19" s="42">
        <v>666.97900000004472</v>
      </c>
      <c r="X19" s="41">
        <v>955.47400000062783</v>
      </c>
      <c r="Y19" s="42">
        <v>664.62599999963231</v>
      </c>
      <c r="Z19" s="41">
        <v>633.61000000110141</v>
      </c>
      <c r="AA19" s="52">
        <v>643.19157086624296</v>
      </c>
    </row>
    <row r="20" spans="1:27" x14ac:dyDescent="0.25">
      <c r="A20" s="20" t="s">
        <v>18</v>
      </c>
      <c r="B20" s="21" t="s">
        <v>19</v>
      </c>
      <c r="C20" s="43">
        <v>745.84900000007849</v>
      </c>
      <c r="D20" s="44">
        <v>704.76999999987618</v>
      </c>
      <c r="E20" s="45">
        <v>839.85799999998437</v>
      </c>
      <c r="F20" s="44">
        <v>915.29000000000531</v>
      </c>
      <c r="G20" s="45">
        <v>903.77299999982267</v>
      </c>
      <c r="H20" s="44">
        <v>727.53799999988848</v>
      </c>
      <c r="I20" s="45">
        <v>644.01200000014433</v>
      </c>
      <c r="J20" s="44">
        <v>926.81799999994871</v>
      </c>
      <c r="K20" s="45">
        <v>1034.1358224981295</v>
      </c>
      <c r="L20" s="44">
        <v>1010.8505545860694</v>
      </c>
      <c r="M20" s="45">
        <v>756.55469002917732</v>
      </c>
      <c r="N20" s="44">
        <v>713.58640758407716</v>
      </c>
      <c r="O20" s="45">
        <v>706.6059915545884</v>
      </c>
      <c r="P20" s="44">
        <v>478.40620140168795</v>
      </c>
      <c r="Q20" s="45">
        <v>320.6621255084591</v>
      </c>
      <c r="R20" s="44">
        <v>922.18228363347941</v>
      </c>
      <c r="S20" s="45">
        <v>1100.9302922200443</v>
      </c>
      <c r="T20" s="44">
        <v>1317.2153367749006</v>
      </c>
      <c r="U20" s="45">
        <v>1464.3439999999309</v>
      </c>
      <c r="V20" s="44">
        <v>931.94300000009434</v>
      </c>
      <c r="W20" s="45">
        <v>666.97900000004472</v>
      </c>
      <c r="X20" s="44">
        <v>955.47400000062783</v>
      </c>
      <c r="Y20" s="45">
        <v>664.62599999963231</v>
      </c>
      <c r="Z20" s="44">
        <v>633.61000000110141</v>
      </c>
      <c r="AA20" s="53">
        <v>643.19157086624296</v>
      </c>
    </row>
    <row r="21" spans="1:27" x14ac:dyDescent="0.25">
      <c r="A21" s="20"/>
      <c r="B21" s="22"/>
      <c r="C21" s="43"/>
      <c r="D21" s="44"/>
      <c r="E21" s="45"/>
      <c r="F21" s="44"/>
      <c r="G21" s="45"/>
      <c r="H21" s="44"/>
      <c r="I21" s="45"/>
      <c r="J21" s="44"/>
      <c r="K21" s="45"/>
      <c r="L21" s="44"/>
      <c r="M21" s="45"/>
      <c r="N21" s="44"/>
      <c r="O21" s="45"/>
      <c r="P21" s="44"/>
      <c r="Q21" s="45"/>
      <c r="R21" s="44"/>
      <c r="S21" s="45"/>
      <c r="T21" s="44"/>
      <c r="U21" s="45"/>
      <c r="V21" s="44"/>
      <c r="W21" s="45"/>
      <c r="X21" s="44"/>
      <c r="Y21" s="45"/>
      <c r="Z21" s="44"/>
      <c r="AA21" s="53"/>
    </row>
    <row r="22" spans="1:27" x14ac:dyDescent="0.25">
      <c r="A22" s="18"/>
      <c r="B22" s="19" t="s">
        <v>11</v>
      </c>
      <c r="C22" s="40">
        <v>185.93505059773398</v>
      </c>
      <c r="D22" s="41">
        <v>399.84414135159005</v>
      </c>
      <c r="E22" s="42">
        <v>647.16686417812923</v>
      </c>
      <c r="F22" s="41">
        <v>640.42811538826811</v>
      </c>
      <c r="G22" s="42">
        <v>570.1310783265028</v>
      </c>
      <c r="H22" s="41">
        <v>522.58033038551628</v>
      </c>
      <c r="I22" s="42">
        <v>518.13669180639431</v>
      </c>
      <c r="J22" s="41">
        <v>587.93675618495547</v>
      </c>
      <c r="K22" s="42">
        <v>636.41654034626015</v>
      </c>
      <c r="L22" s="41">
        <v>546.10539523467071</v>
      </c>
      <c r="M22" s="42">
        <v>761.96807442975933</v>
      </c>
      <c r="N22" s="41">
        <v>939.37794633417911</v>
      </c>
      <c r="O22" s="42">
        <v>1061.8199115274165</v>
      </c>
      <c r="P22" s="41">
        <v>1083.6324771271507</v>
      </c>
      <c r="Q22" s="42">
        <v>1276.8184274326838</v>
      </c>
      <c r="R22" s="41">
        <v>1540.9048694623523</v>
      </c>
      <c r="S22" s="42">
        <v>1724.9628468669366</v>
      </c>
      <c r="T22" s="41">
        <v>1873.485327161332</v>
      </c>
      <c r="U22" s="42">
        <v>1758.3950000000009</v>
      </c>
      <c r="V22" s="41">
        <v>1997.0459999996726</v>
      </c>
      <c r="W22" s="42">
        <v>1833.6649999998465</v>
      </c>
      <c r="X22" s="41">
        <v>2015.9159999998351</v>
      </c>
      <c r="Y22" s="42">
        <v>2129.5680000000393</v>
      </c>
      <c r="Z22" s="41">
        <v>2043.1089999997914</v>
      </c>
      <c r="AA22" s="52">
        <v>1928.6168752459148</v>
      </c>
    </row>
    <row r="23" spans="1:27" x14ac:dyDescent="0.25">
      <c r="A23" s="20" t="s">
        <v>22</v>
      </c>
      <c r="B23" s="21" t="s">
        <v>11</v>
      </c>
      <c r="C23" s="43">
        <v>185.93505059773398</v>
      </c>
      <c r="D23" s="44">
        <v>399.84414135159005</v>
      </c>
      <c r="E23" s="45">
        <v>647.16686417812923</v>
      </c>
      <c r="F23" s="44">
        <v>640.42811538826811</v>
      </c>
      <c r="G23" s="45">
        <v>570.1310783265028</v>
      </c>
      <c r="H23" s="44">
        <v>522.58033038551628</v>
      </c>
      <c r="I23" s="45">
        <v>518.13669180639431</v>
      </c>
      <c r="J23" s="44">
        <v>587.93675618495547</v>
      </c>
      <c r="K23" s="45">
        <v>636.41654034626015</v>
      </c>
      <c r="L23" s="44">
        <v>546.10539523467071</v>
      </c>
      <c r="M23" s="45">
        <v>761.96807442975933</v>
      </c>
      <c r="N23" s="44">
        <v>939.37794633417911</v>
      </c>
      <c r="O23" s="45">
        <v>1061.8199115274165</v>
      </c>
      <c r="P23" s="44">
        <v>1083.6324771271507</v>
      </c>
      <c r="Q23" s="45">
        <v>1276.8184274326838</v>
      </c>
      <c r="R23" s="44">
        <v>1540.9048694623523</v>
      </c>
      <c r="S23" s="45">
        <v>1724.9628468669366</v>
      </c>
      <c r="T23" s="44">
        <v>1873.485327161332</v>
      </c>
      <c r="U23" s="45">
        <v>1758.3950000000009</v>
      </c>
      <c r="V23" s="44">
        <v>1997.0459999996726</v>
      </c>
      <c r="W23" s="45">
        <v>1833.6649999998465</v>
      </c>
      <c r="X23" s="44">
        <v>2015.9159999998351</v>
      </c>
      <c r="Y23" s="45">
        <v>2129.5680000000393</v>
      </c>
      <c r="Z23" s="44">
        <v>2043.1089999997914</v>
      </c>
      <c r="AA23" s="53">
        <v>1928.6168752459148</v>
      </c>
    </row>
    <row r="24" spans="1:27" x14ac:dyDescent="0.25">
      <c r="A24" s="20"/>
      <c r="B24" s="22"/>
      <c r="C24" s="43"/>
      <c r="D24" s="44"/>
      <c r="E24" s="45"/>
      <c r="F24" s="44"/>
      <c r="G24" s="45"/>
      <c r="H24" s="44"/>
      <c r="I24" s="45"/>
      <c r="J24" s="44"/>
      <c r="K24" s="45"/>
      <c r="L24" s="44"/>
      <c r="M24" s="45"/>
      <c r="N24" s="44"/>
      <c r="O24" s="45"/>
      <c r="P24" s="44"/>
      <c r="Q24" s="45"/>
      <c r="R24" s="44"/>
      <c r="S24" s="45"/>
      <c r="T24" s="44"/>
      <c r="U24" s="45"/>
      <c r="V24" s="44"/>
      <c r="W24" s="45"/>
      <c r="X24" s="44"/>
      <c r="Y24" s="45"/>
      <c r="Z24" s="44"/>
      <c r="AA24" s="53"/>
    </row>
    <row r="25" spans="1:27" x14ac:dyDescent="0.25">
      <c r="A25" s="18"/>
      <c r="B25" s="19" t="s">
        <v>13</v>
      </c>
      <c r="C25" s="40">
        <v>355.92302489886055</v>
      </c>
      <c r="D25" s="41">
        <v>556.34040233990515</v>
      </c>
      <c r="E25" s="42">
        <v>680.2424010016432</v>
      </c>
      <c r="F25" s="41">
        <v>744.82599032594601</v>
      </c>
      <c r="G25" s="42">
        <v>948.81410639176215</v>
      </c>
      <c r="H25" s="41">
        <v>1149.1352533889556</v>
      </c>
      <c r="I25" s="42">
        <v>1429.3072441752975</v>
      </c>
      <c r="J25" s="41">
        <v>1577.6541321818866</v>
      </c>
      <c r="K25" s="42">
        <v>2118.7575601988578</v>
      </c>
      <c r="L25" s="41">
        <v>2328.2751052910339</v>
      </c>
      <c r="M25" s="42">
        <v>2472.7577714652216</v>
      </c>
      <c r="N25" s="41">
        <v>3640.2863840380946</v>
      </c>
      <c r="O25" s="42">
        <v>4338.9614622784138</v>
      </c>
      <c r="P25" s="41">
        <v>5902.2092145758161</v>
      </c>
      <c r="Q25" s="42">
        <v>6040.9801644949257</v>
      </c>
      <c r="R25" s="41">
        <v>5384.1638737309086</v>
      </c>
      <c r="S25" s="42">
        <v>5795.7507673481487</v>
      </c>
      <c r="T25" s="41">
        <v>6474.0572784406049</v>
      </c>
      <c r="U25" s="42">
        <v>5503.8059999994175</v>
      </c>
      <c r="V25" s="41">
        <v>5124.5770000004932</v>
      </c>
      <c r="W25" s="42">
        <v>3618.265000000054</v>
      </c>
      <c r="X25" s="41">
        <v>4325.5750000005501</v>
      </c>
      <c r="Y25" s="42">
        <v>5028.4300000003786</v>
      </c>
      <c r="Z25" s="41">
        <v>5146.5769999995518</v>
      </c>
      <c r="AA25" s="52">
        <v>4904.8984161619355</v>
      </c>
    </row>
    <row r="26" spans="1:27" x14ac:dyDescent="0.25">
      <c r="A26" s="20" t="s">
        <v>26</v>
      </c>
      <c r="B26" s="21" t="s">
        <v>13</v>
      </c>
      <c r="C26" s="43">
        <v>355.92302489886055</v>
      </c>
      <c r="D26" s="44">
        <v>556.34040233990515</v>
      </c>
      <c r="E26" s="45">
        <v>680.2424010016432</v>
      </c>
      <c r="F26" s="44">
        <v>744.82599032594601</v>
      </c>
      <c r="G26" s="45">
        <v>948.81410639176215</v>
      </c>
      <c r="H26" s="44">
        <v>1149.1352533889556</v>
      </c>
      <c r="I26" s="45">
        <v>1429.3072441752975</v>
      </c>
      <c r="J26" s="44">
        <v>1577.6541321818866</v>
      </c>
      <c r="K26" s="45">
        <v>2118.7575601988578</v>
      </c>
      <c r="L26" s="44">
        <v>2328.2751052910339</v>
      </c>
      <c r="M26" s="45">
        <v>2472.7577714652216</v>
      </c>
      <c r="N26" s="44">
        <v>3640.2863840380946</v>
      </c>
      <c r="O26" s="45">
        <v>4338.9614622784138</v>
      </c>
      <c r="P26" s="44">
        <v>5902.2092145758161</v>
      </c>
      <c r="Q26" s="45">
        <v>6040.9801644949257</v>
      </c>
      <c r="R26" s="44">
        <v>5384.1638737309086</v>
      </c>
      <c r="S26" s="45">
        <v>5795.7507673481487</v>
      </c>
      <c r="T26" s="44">
        <v>6474.0572784406049</v>
      </c>
      <c r="U26" s="45">
        <v>5503.8059999994175</v>
      </c>
      <c r="V26" s="44">
        <v>5124.5770000004932</v>
      </c>
      <c r="W26" s="45">
        <v>3618.265000000054</v>
      </c>
      <c r="X26" s="44">
        <v>4325.5750000005501</v>
      </c>
      <c r="Y26" s="45">
        <v>5028.4300000003786</v>
      </c>
      <c r="Z26" s="44">
        <v>5146.5769999995518</v>
      </c>
      <c r="AA26" s="53">
        <v>4904.8984161619355</v>
      </c>
    </row>
    <row r="27" spans="1:27" x14ac:dyDescent="0.25">
      <c r="A27" s="20"/>
      <c r="B27" s="22"/>
      <c r="C27" s="43"/>
      <c r="D27" s="44"/>
      <c r="E27" s="45"/>
      <c r="F27" s="44"/>
      <c r="G27" s="45"/>
      <c r="H27" s="44"/>
      <c r="I27" s="45"/>
      <c r="J27" s="44"/>
      <c r="K27" s="45"/>
      <c r="L27" s="44"/>
      <c r="M27" s="45"/>
      <c r="N27" s="44"/>
      <c r="O27" s="45"/>
      <c r="P27" s="44"/>
      <c r="Q27" s="45"/>
      <c r="R27" s="44"/>
      <c r="S27" s="45"/>
      <c r="T27" s="44"/>
      <c r="U27" s="45"/>
      <c r="V27" s="44"/>
      <c r="W27" s="45"/>
      <c r="X27" s="44"/>
      <c r="Y27" s="45"/>
      <c r="Z27" s="44"/>
      <c r="AA27" s="53"/>
    </row>
    <row r="28" spans="1:27" x14ac:dyDescent="0.25">
      <c r="A28" s="18"/>
      <c r="B28" s="19" t="s">
        <v>15</v>
      </c>
      <c r="C28" s="40">
        <v>2711.1569478928982</v>
      </c>
      <c r="D28" s="41">
        <v>3589.6228037794294</v>
      </c>
      <c r="E28" s="42">
        <v>3719.7714548493932</v>
      </c>
      <c r="F28" s="41">
        <v>3951.9977148450894</v>
      </c>
      <c r="G28" s="42">
        <v>4144.0474083902791</v>
      </c>
      <c r="H28" s="41">
        <v>4662.3856782790745</v>
      </c>
      <c r="I28" s="42">
        <v>5050.5352556734533</v>
      </c>
      <c r="J28" s="41">
        <v>5361.5850660764581</v>
      </c>
      <c r="K28" s="42">
        <v>7002.7143829622783</v>
      </c>
      <c r="L28" s="41">
        <v>7028.8881893782709</v>
      </c>
      <c r="M28" s="42">
        <v>8094.4001056772549</v>
      </c>
      <c r="N28" s="41">
        <v>9741.5134089714757</v>
      </c>
      <c r="O28" s="42">
        <v>10893.316257586383</v>
      </c>
      <c r="P28" s="41">
        <v>12453.59610523083</v>
      </c>
      <c r="Q28" s="42">
        <v>13656.013516275443</v>
      </c>
      <c r="R28" s="41">
        <v>13729.011609946729</v>
      </c>
      <c r="S28" s="42">
        <v>13426.174428811823</v>
      </c>
      <c r="T28" s="41">
        <v>14403.920518300816</v>
      </c>
      <c r="U28" s="42">
        <v>15248.874000000073</v>
      </c>
      <c r="V28" s="41">
        <v>15276.686000001642</v>
      </c>
      <c r="W28" s="42">
        <v>13602.415000002082</v>
      </c>
      <c r="X28" s="41">
        <v>16230.150000001873</v>
      </c>
      <c r="Y28" s="42">
        <f>18183799.9999984/1000</f>
        <v>18183.799999998402</v>
      </c>
      <c r="Z28" s="41">
        <v>18620.260999999762</v>
      </c>
      <c r="AA28" s="52">
        <v>18937.36974591919</v>
      </c>
    </row>
    <row r="29" spans="1:27" ht="26.25" x14ac:dyDescent="0.25">
      <c r="A29" s="20" t="s">
        <v>29</v>
      </c>
      <c r="B29" s="21" t="s">
        <v>30</v>
      </c>
      <c r="C29" s="43">
        <v>2711.1569478928982</v>
      </c>
      <c r="D29" s="44">
        <v>3589.6228037794294</v>
      </c>
      <c r="E29" s="45">
        <v>3719.7714548493932</v>
      </c>
      <c r="F29" s="44">
        <v>3951.9977148450894</v>
      </c>
      <c r="G29" s="45">
        <v>4144.0474083902791</v>
      </c>
      <c r="H29" s="44">
        <v>4662.3856782790745</v>
      </c>
      <c r="I29" s="45">
        <v>5050.5352556734533</v>
      </c>
      <c r="J29" s="44">
        <v>5361.5850660764581</v>
      </c>
      <c r="K29" s="45">
        <v>7002.7143829622783</v>
      </c>
      <c r="L29" s="44">
        <v>7028.8881893782709</v>
      </c>
      <c r="M29" s="45">
        <v>8094.4001056772549</v>
      </c>
      <c r="N29" s="44">
        <v>9741.5134089714757</v>
      </c>
      <c r="O29" s="45">
        <v>10893.316257586383</v>
      </c>
      <c r="P29" s="44">
        <v>12453.59610523083</v>
      </c>
      <c r="Q29" s="45">
        <v>13656.013516275443</v>
      </c>
      <c r="R29" s="44">
        <v>13729.011609946729</v>
      </c>
      <c r="S29" s="45">
        <v>13426.174428811823</v>
      </c>
      <c r="T29" s="44">
        <v>14403.920518300816</v>
      </c>
      <c r="U29" s="45">
        <v>15248.874000000073</v>
      </c>
      <c r="V29" s="44">
        <v>15276.686000001642</v>
      </c>
      <c r="W29" s="45">
        <v>13602.415000002082</v>
      </c>
      <c r="X29" s="44">
        <v>16230.150000001873</v>
      </c>
      <c r="Y29" s="45">
        <f>18183799.9999984/1000</f>
        <v>18183.799999998402</v>
      </c>
      <c r="Z29" s="44">
        <v>18620.260999999762</v>
      </c>
      <c r="AA29" s="53">
        <v>18937.36974591919</v>
      </c>
    </row>
    <row r="30" spans="1:27" x14ac:dyDescent="0.25">
      <c r="A30" s="20"/>
      <c r="B30" s="22"/>
      <c r="C30" s="43"/>
      <c r="D30" s="44"/>
      <c r="E30" s="45"/>
      <c r="F30" s="44"/>
      <c r="G30" s="45"/>
      <c r="H30" s="44"/>
      <c r="I30" s="45"/>
      <c r="J30" s="44"/>
      <c r="K30" s="45"/>
      <c r="L30" s="44"/>
      <c r="M30" s="45"/>
      <c r="N30" s="44"/>
      <c r="O30" s="45"/>
      <c r="P30" s="44"/>
      <c r="Q30" s="45"/>
      <c r="R30" s="44"/>
      <c r="S30" s="45"/>
      <c r="T30" s="44"/>
      <c r="U30" s="45"/>
      <c r="V30" s="44"/>
      <c r="W30" s="45"/>
      <c r="X30" s="44"/>
      <c r="Y30" s="45"/>
      <c r="Z30" s="44"/>
      <c r="AA30" s="53"/>
    </row>
    <row r="31" spans="1:27" x14ac:dyDescent="0.25">
      <c r="A31" s="18"/>
      <c r="B31" s="24" t="s">
        <v>31</v>
      </c>
      <c r="C31" s="40">
        <v>1386.4438063205459</v>
      </c>
      <c r="D31" s="41">
        <v>2262.6635174028038</v>
      </c>
      <c r="E31" s="42">
        <v>2368.4280974095927</v>
      </c>
      <c r="F31" s="41">
        <v>2648.1164684438768</v>
      </c>
      <c r="G31" s="42">
        <v>2858.3922097738277</v>
      </c>
      <c r="H31" s="41">
        <v>3105.4861011493272</v>
      </c>
      <c r="I31" s="42">
        <v>3302.1386874311297</v>
      </c>
      <c r="J31" s="41">
        <v>3286.2254984030601</v>
      </c>
      <c r="K31" s="42">
        <v>3565.2372304920154</v>
      </c>
      <c r="L31" s="41">
        <v>3623.6396336831499</v>
      </c>
      <c r="M31" s="42">
        <v>3751.1430660330411</v>
      </c>
      <c r="N31" s="41">
        <v>3732.8635508428069</v>
      </c>
      <c r="O31" s="42">
        <v>3884.0511342697741</v>
      </c>
      <c r="P31" s="41">
        <v>4316.3303304409637</v>
      </c>
      <c r="Q31" s="42">
        <v>4338.05871059539</v>
      </c>
      <c r="R31" s="41">
        <v>4720.0388218301541</v>
      </c>
      <c r="S31" s="42">
        <v>5296.7419374843066</v>
      </c>
      <c r="T31" s="41">
        <v>5249.2042262095629</v>
      </c>
      <c r="U31" s="42">
        <v>5355.5280000003459</v>
      </c>
      <c r="V31" s="41">
        <v>5585.6770000006181</v>
      </c>
      <c r="W31" s="42">
        <v>4860.9259999996366</v>
      </c>
      <c r="X31" s="41">
        <v>4988.6619999987888</v>
      </c>
      <c r="Y31" s="42">
        <v>5270.5280000017974</v>
      </c>
      <c r="Z31" s="41">
        <v>5633.4379999945731</v>
      </c>
      <c r="AA31" s="52">
        <v>5600.0529301835804</v>
      </c>
    </row>
    <row r="32" spans="1:27" x14ac:dyDescent="0.25">
      <c r="A32" s="20" t="s">
        <v>32</v>
      </c>
      <c r="B32" s="21" t="s">
        <v>16</v>
      </c>
      <c r="C32" s="43">
        <v>1386.4438063205459</v>
      </c>
      <c r="D32" s="44">
        <v>2262.6635174028038</v>
      </c>
      <c r="E32" s="45">
        <v>2368.4280974095927</v>
      </c>
      <c r="F32" s="44">
        <v>2648.1164684438768</v>
      </c>
      <c r="G32" s="45">
        <v>2858.3922097738277</v>
      </c>
      <c r="H32" s="44">
        <v>3105.4861011493272</v>
      </c>
      <c r="I32" s="45">
        <v>3302.1386874311297</v>
      </c>
      <c r="J32" s="44">
        <v>3286.2254984030601</v>
      </c>
      <c r="K32" s="45">
        <v>3565.2372304920154</v>
      </c>
      <c r="L32" s="44">
        <v>3623.6396336831499</v>
      </c>
      <c r="M32" s="45">
        <v>3751.1430660330411</v>
      </c>
      <c r="N32" s="44">
        <v>3732.8635508428069</v>
      </c>
      <c r="O32" s="45">
        <v>3884.0511342697741</v>
      </c>
      <c r="P32" s="44">
        <v>4316.3303304409637</v>
      </c>
      <c r="Q32" s="45">
        <v>4338.05871059539</v>
      </c>
      <c r="R32" s="44">
        <v>4720.0388218301541</v>
      </c>
      <c r="S32" s="45">
        <v>5296.7419374843066</v>
      </c>
      <c r="T32" s="44">
        <v>5249.2042262095629</v>
      </c>
      <c r="U32" s="45">
        <v>5355.5280000003459</v>
      </c>
      <c r="V32" s="44">
        <v>5585.6770000006181</v>
      </c>
      <c r="W32" s="45">
        <v>4860.9259999996366</v>
      </c>
      <c r="X32" s="44">
        <v>4988.6619999987888</v>
      </c>
      <c r="Y32" s="45">
        <v>5270.5280000017974</v>
      </c>
      <c r="Z32" s="44">
        <v>5633.4379999945731</v>
      </c>
      <c r="AA32" s="53">
        <v>5600.0529301835804</v>
      </c>
    </row>
    <row r="33" spans="1:27" x14ac:dyDescent="0.25">
      <c r="A33" s="20"/>
      <c r="B33" s="22"/>
      <c r="C33" s="43"/>
      <c r="D33" s="44"/>
      <c r="E33" s="45"/>
      <c r="F33" s="44"/>
      <c r="G33" s="45"/>
      <c r="H33" s="44"/>
      <c r="I33" s="45"/>
      <c r="J33" s="44"/>
      <c r="K33" s="45"/>
      <c r="L33" s="44"/>
      <c r="M33" s="45"/>
      <c r="N33" s="44"/>
      <c r="O33" s="45"/>
      <c r="P33" s="44"/>
      <c r="Q33" s="45"/>
      <c r="R33" s="44"/>
      <c r="S33" s="45"/>
      <c r="T33" s="44"/>
      <c r="U33" s="45"/>
      <c r="V33" s="44"/>
      <c r="W33" s="45"/>
      <c r="X33" s="44"/>
      <c r="Y33" s="45"/>
      <c r="Z33" s="44"/>
      <c r="AA33" s="53"/>
    </row>
    <row r="34" spans="1:27" x14ac:dyDescent="0.25">
      <c r="A34" s="18"/>
      <c r="B34" s="19" t="s">
        <v>33</v>
      </c>
      <c r="C34" s="40">
        <v>156.94603602362972</v>
      </c>
      <c r="D34" s="41">
        <v>299.37585196320003</v>
      </c>
      <c r="E34" s="42">
        <v>375.29742747350417</v>
      </c>
      <c r="F34" s="41">
        <v>404.19686724480698</v>
      </c>
      <c r="G34" s="42">
        <v>430.10843763016192</v>
      </c>
      <c r="H34" s="41">
        <v>459.21572918471225</v>
      </c>
      <c r="I34" s="42">
        <v>496.93402319277311</v>
      </c>
      <c r="J34" s="41">
        <v>535.08163011045974</v>
      </c>
      <c r="K34" s="42">
        <v>585.83481350205557</v>
      </c>
      <c r="L34" s="41">
        <v>731.34297638366809</v>
      </c>
      <c r="M34" s="42">
        <v>811.72596020121216</v>
      </c>
      <c r="N34" s="41">
        <v>883.06780716471815</v>
      </c>
      <c r="O34" s="42">
        <v>1009.1108592015712</v>
      </c>
      <c r="P34" s="41">
        <v>1161.0113223410929</v>
      </c>
      <c r="Q34" s="42">
        <v>1270.2758262137061</v>
      </c>
      <c r="R34" s="41">
        <v>1287.9104795971321</v>
      </c>
      <c r="S34" s="42">
        <v>1312.6432639023301</v>
      </c>
      <c r="T34" s="41">
        <v>1375.7269854705139</v>
      </c>
      <c r="U34" s="42">
        <v>1430.625999999894</v>
      </c>
      <c r="V34" s="41">
        <v>1520.6510000003386</v>
      </c>
      <c r="W34" s="42">
        <v>1128.3120000000238</v>
      </c>
      <c r="X34" s="41">
        <v>1296.7049999989608</v>
      </c>
      <c r="Y34" s="42">
        <v>1372.8229999997866</v>
      </c>
      <c r="Z34" s="41">
        <v>1593.4200000008941</v>
      </c>
      <c r="AA34" s="52">
        <v>1628.5727378767062</v>
      </c>
    </row>
    <row r="35" spans="1:27" x14ac:dyDescent="0.25">
      <c r="A35" s="20" t="s">
        <v>34</v>
      </c>
      <c r="B35" s="21" t="s">
        <v>33</v>
      </c>
      <c r="C35" s="43">
        <v>156.94603602362972</v>
      </c>
      <c r="D35" s="44">
        <v>299.37585196320003</v>
      </c>
      <c r="E35" s="45">
        <v>375.29742747350417</v>
      </c>
      <c r="F35" s="44">
        <v>404.19686724480698</v>
      </c>
      <c r="G35" s="45">
        <v>430.10843763016192</v>
      </c>
      <c r="H35" s="44">
        <v>459.21572918471225</v>
      </c>
      <c r="I35" s="45">
        <v>496.93402319277311</v>
      </c>
      <c r="J35" s="44">
        <v>535.08163011045974</v>
      </c>
      <c r="K35" s="45">
        <v>585.83481350205557</v>
      </c>
      <c r="L35" s="44">
        <v>731.34297638366809</v>
      </c>
      <c r="M35" s="45">
        <v>811.72596020121216</v>
      </c>
      <c r="N35" s="44">
        <v>883.06780716471815</v>
      </c>
      <c r="O35" s="45">
        <v>1009.1108592015712</v>
      </c>
      <c r="P35" s="44">
        <v>1161.0113223410929</v>
      </c>
      <c r="Q35" s="45">
        <v>1270.2758262137061</v>
      </c>
      <c r="R35" s="44">
        <v>1287.9104795971321</v>
      </c>
      <c r="S35" s="45">
        <v>1312.6432639023301</v>
      </c>
      <c r="T35" s="44">
        <v>1375.7269854705139</v>
      </c>
      <c r="U35" s="45">
        <v>1430.625999999894</v>
      </c>
      <c r="V35" s="44">
        <v>1520.6510000003386</v>
      </c>
      <c r="W35" s="45">
        <v>1128.3120000000238</v>
      </c>
      <c r="X35" s="44">
        <v>1296.7049999989608</v>
      </c>
      <c r="Y35" s="45">
        <v>1372.8229999997866</v>
      </c>
      <c r="Z35" s="44">
        <v>1593.4200000008941</v>
      </c>
      <c r="AA35" s="53">
        <v>1628.5727378767062</v>
      </c>
    </row>
    <row r="36" spans="1:27" x14ac:dyDescent="0.25">
      <c r="A36" s="20"/>
      <c r="B36" s="21"/>
      <c r="C36" s="43"/>
      <c r="D36" s="44"/>
      <c r="E36" s="45"/>
      <c r="F36" s="44"/>
      <c r="G36" s="45"/>
      <c r="H36" s="44"/>
      <c r="I36" s="45"/>
      <c r="J36" s="44"/>
      <c r="K36" s="45"/>
      <c r="L36" s="44"/>
      <c r="M36" s="45"/>
      <c r="N36" s="44"/>
      <c r="O36" s="45"/>
      <c r="P36" s="44"/>
      <c r="Q36" s="45"/>
      <c r="R36" s="44"/>
      <c r="S36" s="45"/>
      <c r="T36" s="44"/>
      <c r="U36" s="45"/>
      <c r="V36" s="44"/>
      <c r="W36" s="45"/>
      <c r="X36" s="44"/>
      <c r="Y36" s="45"/>
      <c r="Z36" s="44"/>
      <c r="AA36" s="53"/>
    </row>
    <row r="37" spans="1:27" x14ac:dyDescent="0.25">
      <c r="A37" s="18"/>
      <c r="B37" s="19" t="s">
        <v>20</v>
      </c>
      <c r="C37" s="40">
        <v>252.16320272924921</v>
      </c>
      <c r="D37" s="41">
        <v>570.68554797411969</v>
      </c>
      <c r="E37" s="42">
        <v>669.7323171497876</v>
      </c>
      <c r="F37" s="41">
        <v>797.07046908481766</v>
      </c>
      <c r="G37" s="42">
        <v>905.26654218304725</v>
      </c>
      <c r="H37" s="41">
        <v>1107.3071785369195</v>
      </c>
      <c r="I37" s="42">
        <v>1108.2660617502443</v>
      </c>
      <c r="J37" s="41">
        <v>1193.9596368069233</v>
      </c>
      <c r="K37" s="42">
        <v>1412.1872606605632</v>
      </c>
      <c r="L37" s="41">
        <v>1538.6742155280645</v>
      </c>
      <c r="M37" s="42">
        <v>1730.2728951226197</v>
      </c>
      <c r="N37" s="41">
        <v>1923.2817627135123</v>
      </c>
      <c r="O37" s="42">
        <v>2087.1853038466065</v>
      </c>
      <c r="P37" s="41">
        <v>2248.0758053277063</v>
      </c>
      <c r="Q37" s="42">
        <v>2437.6355819144055</v>
      </c>
      <c r="R37" s="41">
        <v>2347.3153945256418</v>
      </c>
      <c r="S37" s="42">
        <v>2344.4072560901259</v>
      </c>
      <c r="T37" s="41">
        <v>2429.632541538992</v>
      </c>
      <c r="U37" s="42">
        <v>2567.0019999998381</v>
      </c>
      <c r="V37" s="41">
        <v>2485.9710000000828</v>
      </c>
      <c r="W37" s="42">
        <v>2310.1920000001969</v>
      </c>
      <c r="X37" s="41">
        <v>2310.1120000004171</v>
      </c>
      <c r="Y37" s="42">
        <v>2483.2919999993405</v>
      </c>
      <c r="Z37" s="41">
        <v>2469.6010000007459</v>
      </c>
      <c r="AA37" s="52">
        <v>2373.7615989691644</v>
      </c>
    </row>
    <row r="38" spans="1:27" x14ac:dyDescent="0.25">
      <c r="A38" s="20" t="s">
        <v>35</v>
      </c>
      <c r="B38" s="21" t="str">
        <f>+B37</f>
        <v>Información y comunicación</v>
      </c>
      <c r="C38" s="43">
        <v>252.16320272924921</v>
      </c>
      <c r="D38" s="44">
        <v>570.68554797411969</v>
      </c>
      <c r="E38" s="45">
        <v>669.7323171497876</v>
      </c>
      <c r="F38" s="44">
        <v>797.07046908481766</v>
      </c>
      <c r="G38" s="45">
        <v>905.26654218304725</v>
      </c>
      <c r="H38" s="44">
        <v>1107.3071785369195</v>
      </c>
      <c r="I38" s="45">
        <v>1108.2660617502443</v>
      </c>
      <c r="J38" s="44">
        <v>1193.9596368069233</v>
      </c>
      <c r="K38" s="45">
        <v>1412.1872606605632</v>
      </c>
      <c r="L38" s="44">
        <v>1538.6742155280645</v>
      </c>
      <c r="M38" s="45">
        <v>1730.2728951226197</v>
      </c>
      <c r="N38" s="44">
        <v>1923.2817627135123</v>
      </c>
      <c r="O38" s="45">
        <v>2087.1853038466065</v>
      </c>
      <c r="P38" s="44">
        <v>2248.0758053277063</v>
      </c>
      <c r="Q38" s="45">
        <v>2437.6355819144055</v>
      </c>
      <c r="R38" s="44">
        <v>2347.3153945256418</v>
      </c>
      <c r="S38" s="45">
        <v>2344.4072560901259</v>
      </c>
      <c r="T38" s="44">
        <v>2429.632541538992</v>
      </c>
      <c r="U38" s="45">
        <v>2567.0019999998381</v>
      </c>
      <c r="V38" s="44">
        <v>2485.9710000000828</v>
      </c>
      <c r="W38" s="45">
        <v>2310.1920000001969</v>
      </c>
      <c r="X38" s="44">
        <v>2310.1120000004171</v>
      </c>
      <c r="Y38" s="45">
        <v>2483.2919999993405</v>
      </c>
      <c r="Z38" s="44">
        <v>2469.6010000007459</v>
      </c>
      <c r="AA38" s="53">
        <v>2373.7615989691644</v>
      </c>
    </row>
    <row r="39" spans="1:27" x14ac:dyDescent="0.25">
      <c r="A39" s="20"/>
      <c r="B39" s="22"/>
      <c r="C39" s="43"/>
      <c r="D39" s="44"/>
      <c r="E39" s="45"/>
      <c r="F39" s="44"/>
      <c r="G39" s="45"/>
      <c r="H39" s="44"/>
      <c r="I39" s="45"/>
      <c r="J39" s="44"/>
      <c r="K39" s="45"/>
      <c r="L39" s="44"/>
      <c r="M39" s="45"/>
      <c r="N39" s="44"/>
      <c r="O39" s="45"/>
      <c r="P39" s="44"/>
      <c r="Q39" s="45"/>
      <c r="R39" s="44"/>
      <c r="S39" s="45"/>
      <c r="T39" s="44"/>
      <c r="U39" s="45"/>
      <c r="V39" s="44"/>
      <c r="W39" s="45"/>
      <c r="X39" s="44"/>
      <c r="Y39" s="45"/>
      <c r="Z39" s="44"/>
      <c r="AA39" s="53"/>
    </row>
    <row r="40" spans="1:27" x14ac:dyDescent="0.25">
      <c r="A40" s="18"/>
      <c r="B40" s="24" t="s">
        <v>36</v>
      </c>
      <c r="C40" s="40">
        <v>351.87423467612098</v>
      </c>
      <c r="D40" s="41">
        <v>486.69568146162095</v>
      </c>
      <c r="E40" s="42">
        <v>595.90982064852744</v>
      </c>
      <c r="F40" s="41">
        <v>648.03623406965391</v>
      </c>
      <c r="G40" s="42">
        <v>765.85693020989743</v>
      </c>
      <c r="H40" s="41">
        <v>1030.6427447805743</v>
      </c>
      <c r="I40" s="42">
        <v>1264.1195904225199</v>
      </c>
      <c r="J40" s="41">
        <v>1269.3361283381184</v>
      </c>
      <c r="K40" s="42">
        <v>1434.9810524948477</v>
      </c>
      <c r="L40" s="41">
        <v>1702.4510982191125</v>
      </c>
      <c r="M40" s="42">
        <v>1954.0988958523874</v>
      </c>
      <c r="N40" s="41">
        <v>2343.9602807305596</v>
      </c>
      <c r="O40" s="42">
        <v>2834.8877965224797</v>
      </c>
      <c r="P40" s="41">
        <v>2820.3899380057114</v>
      </c>
      <c r="Q40" s="42">
        <v>3265.6294853753088</v>
      </c>
      <c r="R40" s="41">
        <v>3294.3575311166724</v>
      </c>
      <c r="S40" s="42">
        <v>3329.5073729529631</v>
      </c>
      <c r="T40" s="41">
        <v>3840.1334757723789</v>
      </c>
      <c r="U40" s="42">
        <v>4017.0739999998223</v>
      </c>
      <c r="V40" s="41">
        <v>4167.9089999997223</v>
      </c>
      <c r="W40" s="42">
        <v>3970.2530000003667</v>
      </c>
      <c r="X40" s="41">
        <v>4309.6430000001374</v>
      </c>
      <c r="Y40" s="42">
        <v>5044.1369999993331</v>
      </c>
      <c r="Z40" s="41">
        <v>5435.4870000004485</v>
      </c>
      <c r="AA40" s="52">
        <v>5603.526384128234</v>
      </c>
    </row>
    <row r="41" spans="1:27" ht="26.25" x14ac:dyDescent="0.25">
      <c r="A41" s="20" t="s">
        <v>37</v>
      </c>
      <c r="B41" s="21" t="s">
        <v>38</v>
      </c>
      <c r="C41" s="43">
        <v>351.87423467612098</v>
      </c>
      <c r="D41" s="44">
        <v>486.69568146162095</v>
      </c>
      <c r="E41" s="45">
        <v>595.90982064852744</v>
      </c>
      <c r="F41" s="44">
        <v>648.03623406965391</v>
      </c>
      <c r="G41" s="45">
        <v>765.85693020989743</v>
      </c>
      <c r="H41" s="44">
        <v>1030.6427447805743</v>
      </c>
      <c r="I41" s="45">
        <v>1264.1195904225199</v>
      </c>
      <c r="J41" s="44">
        <v>1269.3361283381184</v>
      </c>
      <c r="K41" s="45">
        <v>1434.9810524948477</v>
      </c>
      <c r="L41" s="44">
        <v>1702.4510982191125</v>
      </c>
      <c r="M41" s="45">
        <v>1954.0988958523874</v>
      </c>
      <c r="N41" s="44">
        <v>2343.9602807305596</v>
      </c>
      <c r="O41" s="45">
        <v>2834.8877965224797</v>
      </c>
      <c r="P41" s="44">
        <v>2820.3899380057114</v>
      </c>
      <c r="Q41" s="45">
        <v>3265.6294853753088</v>
      </c>
      <c r="R41" s="44">
        <v>3294.3575311166724</v>
      </c>
      <c r="S41" s="45">
        <v>3329.5073729529631</v>
      </c>
      <c r="T41" s="44">
        <v>3840.1334757723789</v>
      </c>
      <c r="U41" s="45">
        <v>4017.0739999998223</v>
      </c>
      <c r="V41" s="44">
        <v>4167.9089999997223</v>
      </c>
      <c r="W41" s="45">
        <v>3970.2530000003667</v>
      </c>
      <c r="X41" s="44">
        <v>4309.6430000001374</v>
      </c>
      <c r="Y41" s="45">
        <v>5044.1369999993331</v>
      </c>
      <c r="Z41" s="44">
        <v>5435.4870000004485</v>
      </c>
      <c r="AA41" s="53">
        <v>5603.526384128234</v>
      </c>
    </row>
    <row r="42" spans="1:27" x14ac:dyDescent="0.25">
      <c r="A42" s="20"/>
      <c r="B42" s="22"/>
      <c r="C42" s="43"/>
      <c r="D42" s="44"/>
      <c r="E42" s="45"/>
      <c r="F42" s="44"/>
      <c r="G42" s="45"/>
      <c r="H42" s="44"/>
      <c r="I42" s="45"/>
      <c r="J42" s="44"/>
      <c r="K42" s="45"/>
      <c r="L42" s="44"/>
      <c r="M42" s="45"/>
      <c r="N42" s="44"/>
      <c r="O42" s="45"/>
      <c r="P42" s="44"/>
      <c r="Q42" s="45"/>
      <c r="R42" s="44"/>
      <c r="S42" s="45"/>
      <c r="T42" s="44"/>
      <c r="U42" s="45"/>
      <c r="V42" s="44"/>
      <c r="W42" s="45"/>
      <c r="X42" s="44"/>
      <c r="Y42" s="45"/>
      <c r="Z42" s="44"/>
      <c r="AA42" s="53"/>
    </row>
    <row r="43" spans="1:27" x14ac:dyDescent="0.25">
      <c r="A43" s="18"/>
      <c r="B43" s="24" t="s">
        <v>21</v>
      </c>
      <c r="C43" s="40">
        <v>534.88635287181478</v>
      </c>
      <c r="D43" s="41">
        <v>756.60815398003865</v>
      </c>
      <c r="E43" s="42">
        <v>1308.022002057194</v>
      </c>
      <c r="F43" s="41">
        <v>1894.3293210321069</v>
      </c>
      <c r="G43" s="42">
        <v>2445.4426555016976</v>
      </c>
      <c r="H43" s="41">
        <v>2674.7021512885517</v>
      </c>
      <c r="I43" s="42">
        <v>2840.3928514899089</v>
      </c>
      <c r="J43" s="41">
        <v>3057.4465239397755</v>
      </c>
      <c r="K43" s="42">
        <v>3297.4527365170884</v>
      </c>
      <c r="L43" s="41">
        <v>3598.0180534076217</v>
      </c>
      <c r="M43" s="42">
        <v>3963.2388078194263</v>
      </c>
      <c r="N43" s="41">
        <v>4232.6609315347259</v>
      </c>
      <c r="O43" s="42">
        <v>4643.087719302177</v>
      </c>
      <c r="P43" s="41">
        <v>5032.4079292768511</v>
      </c>
      <c r="Q43" s="42">
        <v>5449.0912630446073</v>
      </c>
      <c r="R43" s="41">
        <v>6283.1081983104568</v>
      </c>
      <c r="S43" s="42">
        <v>6770.9276427876594</v>
      </c>
      <c r="T43" s="41">
        <v>7375.8418089999122</v>
      </c>
      <c r="U43" s="42">
        <v>7316.7350000022607</v>
      </c>
      <c r="V43" s="41">
        <v>7383.9879999998848</v>
      </c>
      <c r="W43" s="42">
        <v>7276.626000000394</v>
      </c>
      <c r="X43" s="41">
        <v>7106.9479999996947</v>
      </c>
      <c r="Y43" s="42">
        <v>7436.1860000025981</v>
      </c>
      <c r="Z43" s="41">
        <v>7847.8949999975566</v>
      </c>
      <c r="AA43" s="52">
        <v>8023.8424310405944</v>
      </c>
    </row>
    <row r="44" spans="1:27" x14ac:dyDescent="0.25">
      <c r="A44" s="20" t="s">
        <v>39</v>
      </c>
      <c r="B44" s="21" t="str">
        <f>+B43</f>
        <v>Actividades inmobiliarias</v>
      </c>
      <c r="C44" s="43">
        <v>534.88635287181478</v>
      </c>
      <c r="D44" s="44">
        <v>756.60815398003865</v>
      </c>
      <c r="E44" s="45">
        <v>1308.022002057194</v>
      </c>
      <c r="F44" s="44">
        <v>1894.3293210321069</v>
      </c>
      <c r="G44" s="45">
        <v>2445.4426555016976</v>
      </c>
      <c r="H44" s="44">
        <v>2674.7021512885517</v>
      </c>
      <c r="I44" s="45">
        <v>2840.3928514899089</v>
      </c>
      <c r="J44" s="44">
        <v>3057.4465239397755</v>
      </c>
      <c r="K44" s="45">
        <v>3297.4527365170884</v>
      </c>
      <c r="L44" s="44">
        <v>3598.0180534076217</v>
      </c>
      <c r="M44" s="45">
        <v>3963.2388078194263</v>
      </c>
      <c r="N44" s="44">
        <v>4232.6609315347259</v>
      </c>
      <c r="O44" s="45">
        <v>4643.087719302177</v>
      </c>
      <c r="P44" s="44">
        <v>5032.4079292768511</v>
      </c>
      <c r="Q44" s="45">
        <v>5449.0912630446073</v>
      </c>
      <c r="R44" s="44">
        <v>6283.1081983104568</v>
      </c>
      <c r="S44" s="45">
        <v>6770.9276427876594</v>
      </c>
      <c r="T44" s="44">
        <v>7375.8418089999122</v>
      </c>
      <c r="U44" s="45">
        <v>7316.7350000022607</v>
      </c>
      <c r="V44" s="44">
        <v>7383.9879999998848</v>
      </c>
      <c r="W44" s="45">
        <v>7276.626000000394</v>
      </c>
      <c r="X44" s="44">
        <v>7106.9479999996947</v>
      </c>
      <c r="Y44" s="45">
        <v>7436.1860000025981</v>
      </c>
      <c r="Z44" s="44">
        <v>7847.8949999975566</v>
      </c>
      <c r="AA44" s="53">
        <v>8023.8424310405944</v>
      </c>
    </row>
    <row r="45" spans="1:27" x14ac:dyDescent="0.25">
      <c r="A45" s="20"/>
      <c r="B45" s="22"/>
      <c r="C45" s="43"/>
      <c r="D45" s="44"/>
      <c r="E45" s="45"/>
      <c r="F45" s="44"/>
      <c r="G45" s="45"/>
      <c r="H45" s="44"/>
      <c r="I45" s="45"/>
      <c r="J45" s="44"/>
      <c r="K45" s="45"/>
      <c r="L45" s="44"/>
      <c r="M45" s="45"/>
      <c r="N45" s="44"/>
      <c r="O45" s="45"/>
      <c r="P45" s="44"/>
      <c r="Q45" s="45"/>
      <c r="R45" s="44"/>
      <c r="S45" s="45"/>
      <c r="T45" s="44"/>
      <c r="U45" s="45"/>
      <c r="V45" s="44"/>
      <c r="W45" s="45"/>
      <c r="X45" s="44"/>
      <c r="Y45" s="45"/>
      <c r="Z45" s="44"/>
      <c r="AA45" s="53"/>
    </row>
    <row r="46" spans="1:27" x14ac:dyDescent="0.25">
      <c r="A46" s="18"/>
      <c r="B46" s="24" t="s">
        <v>23</v>
      </c>
      <c r="C46" s="40">
        <v>1031.8618007704315</v>
      </c>
      <c r="D46" s="41">
        <v>1510.5854268986168</v>
      </c>
      <c r="E46" s="42">
        <v>1935.4276047209764</v>
      </c>
      <c r="F46" s="41">
        <v>2171.032861058161</v>
      </c>
      <c r="G46" s="42">
        <v>2307.9228721056115</v>
      </c>
      <c r="H46" s="41">
        <v>2513.9493841568242</v>
      </c>
      <c r="I46" s="42">
        <v>2790.7031379044829</v>
      </c>
      <c r="J46" s="41">
        <v>3253.2092379446281</v>
      </c>
      <c r="K46" s="42">
        <v>3652.3464289683748</v>
      </c>
      <c r="L46" s="41">
        <v>3733.3557272569956</v>
      </c>
      <c r="M46" s="42">
        <v>4305.4375619811881</v>
      </c>
      <c r="N46" s="41">
        <v>5046.3238788010704</v>
      </c>
      <c r="O46" s="42">
        <v>5707.1189444099491</v>
      </c>
      <c r="P46" s="41">
        <v>6537.7591048027516</v>
      </c>
      <c r="Q46" s="42">
        <v>6996.4829470777458</v>
      </c>
      <c r="R46" s="41">
        <v>6861.3947292238727</v>
      </c>
      <c r="S46" s="42">
        <v>6544.2089348997861</v>
      </c>
      <c r="T46" s="41">
        <v>7033.1721343195604</v>
      </c>
      <c r="U46" s="42">
        <v>7768.8520000001963</v>
      </c>
      <c r="V46" s="41">
        <v>7750.3440000007477</v>
      </c>
      <c r="W46" s="42">
        <v>6731.4030000009716</v>
      </c>
      <c r="X46" s="41">
        <v>7310.3239999986663</v>
      </c>
      <c r="Y46" s="42">
        <v>7920.9239999998399</v>
      </c>
      <c r="Z46" s="41">
        <v>8589.0119999982126</v>
      </c>
      <c r="AA46" s="52">
        <v>8147.2987394173315</v>
      </c>
    </row>
    <row r="47" spans="1:27" x14ac:dyDescent="0.25">
      <c r="A47" s="20" t="s">
        <v>40</v>
      </c>
      <c r="B47" s="21" t="s">
        <v>41</v>
      </c>
      <c r="C47" s="43">
        <v>1031.8618007704315</v>
      </c>
      <c r="D47" s="44">
        <v>1510.5854268986168</v>
      </c>
      <c r="E47" s="45">
        <v>1935.4276047209764</v>
      </c>
      <c r="F47" s="44">
        <v>2171.032861058161</v>
      </c>
      <c r="G47" s="45">
        <v>2307.9228721056115</v>
      </c>
      <c r="H47" s="44">
        <v>2513.9493841568242</v>
      </c>
      <c r="I47" s="45">
        <v>2790.7031379044829</v>
      </c>
      <c r="J47" s="44">
        <v>3253.2092379446281</v>
      </c>
      <c r="K47" s="45">
        <v>3652.3464289683748</v>
      </c>
      <c r="L47" s="44">
        <v>3733.3557272569956</v>
      </c>
      <c r="M47" s="45">
        <v>4305.4375619811881</v>
      </c>
      <c r="N47" s="44">
        <v>5046.3238788010704</v>
      </c>
      <c r="O47" s="45">
        <v>5707.1189444099491</v>
      </c>
      <c r="P47" s="44">
        <v>6537.7591048027516</v>
      </c>
      <c r="Q47" s="45">
        <v>6996.4829470777458</v>
      </c>
      <c r="R47" s="44">
        <v>6861.3947292238727</v>
      </c>
      <c r="S47" s="45">
        <v>6544.2089348997861</v>
      </c>
      <c r="T47" s="44">
        <v>7033.1721343195604</v>
      </c>
      <c r="U47" s="45">
        <v>7768.8520000001963</v>
      </c>
      <c r="V47" s="44">
        <v>7750.3440000007477</v>
      </c>
      <c r="W47" s="45">
        <v>6731.4030000009716</v>
      </c>
      <c r="X47" s="44">
        <v>7310.3239999986663</v>
      </c>
      <c r="Y47" s="45">
        <v>7920.9239999998399</v>
      </c>
      <c r="Z47" s="44">
        <v>8589.0119999982126</v>
      </c>
      <c r="AA47" s="53">
        <v>8147.2987394173315</v>
      </c>
    </row>
    <row r="48" spans="1:27" x14ac:dyDescent="0.25">
      <c r="A48" s="20"/>
      <c r="B48" s="22"/>
      <c r="C48" s="43"/>
      <c r="D48" s="44"/>
      <c r="E48" s="45"/>
      <c r="F48" s="44"/>
      <c r="G48" s="45"/>
      <c r="H48" s="44"/>
      <c r="I48" s="45"/>
      <c r="J48" s="44"/>
      <c r="K48" s="45"/>
      <c r="L48" s="44"/>
      <c r="M48" s="45"/>
      <c r="N48" s="44"/>
      <c r="O48" s="45"/>
      <c r="P48" s="44"/>
      <c r="Q48" s="45"/>
      <c r="R48" s="44"/>
      <c r="S48" s="45"/>
      <c r="T48" s="44"/>
      <c r="U48" s="45"/>
      <c r="V48" s="44"/>
      <c r="W48" s="45"/>
      <c r="X48" s="44"/>
      <c r="Y48" s="45"/>
      <c r="Z48" s="44"/>
      <c r="AA48" s="53"/>
    </row>
    <row r="49" spans="1:27" x14ac:dyDescent="0.25">
      <c r="A49" s="18"/>
      <c r="B49" s="24" t="s">
        <v>24</v>
      </c>
      <c r="C49" s="40">
        <v>970.53300000000297</v>
      </c>
      <c r="D49" s="41">
        <v>1195.0849999997984</v>
      </c>
      <c r="E49" s="42">
        <v>1506.9459999999733</v>
      </c>
      <c r="F49" s="41">
        <v>1884.7959999997956</v>
      </c>
      <c r="G49" s="42">
        <v>2051.5069999998855</v>
      </c>
      <c r="H49" s="41">
        <v>2239.8259999999336</v>
      </c>
      <c r="I49" s="42">
        <v>2477.0880000001312</v>
      </c>
      <c r="J49" s="41">
        <v>2784.182999999945</v>
      </c>
      <c r="K49" s="42">
        <v>3570.338438930994</v>
      </c>
      <c r="L49" s="41">
        <v>4337.4714031188796</v>
      </c>
      <c r="M49" s="42">
        <v>4701.0022286205985</v>
      </c>
      <c r="N49" s="41">
        <v>5254.1511629063834</v>
      </c>
      <c r="O49" s="42">
        <v>5831.773304312258</v>
      </c>
      <c r="P49" s="41">
        <v>6491.832578891429</v>
      </c>
      <c r="Q49" s="42">
        <v>7253.2055532908544</v>
      </c>
      <c r="R49" s="41">
        <v>7314.2906136728325</v>
      </c>
      <c r="S49" s="42">
        <v>7650.8371553778779</v>
      </c>
      <c r="T49" s="41">
        <v>7940.5472397833882</v>
      </c>
      <c r="U49" s="42">
        <v>8020.0019999999613</v>
      </c>
      <c r="V49" s="41">
        <v>8003.1550000002198</v>
      </c>
      <c r="W49" s="42">
        <v>7955.2409999983365</v>
      </c>
      <c r="X49" s="41">
        <v>7881.307999999578</v>
      </c>
      <c r="Y49" s="42">
        <v>8252.0899999985595</v>
      </c>
      <c r="Z49" s="41">
        <v>8468.2139999980027</v>
      </c>
      <c r="AA49" s="53">
        <v>8377.1396371545543</v>
      </c>
    </row>
    <row r="50" spans="1:27" x14ac:dyDescent="0.25">
      <c r="A50" s="20" t="s">
        <v>42</v>
      </c>
      <c r="B50" s="21" t="s">
        <v>43</v>
      </c>
      <c r="C50" s="43">
        <v>970.53300000000297</v>
      </c>
      <c r="D50" s="44">
        <v>1195.0849999997984</v>
      </c>
      <c r="E50" s="45">
        <v>1506.9459999999733</v>
      </c>
      <c r="F50" s="44">
        <v>1884.7959999997956</v>
      </c>
      <c r="G50" s="45">
        <v>2051.5069999998855</v>
      </c>
      <c r="H50" s="44">
        <v>2239.8259999999336</v>
      </c>
      <c r="I50" s="45">
        <v>2477.0880000001312</v>
      </c>
      <c r="J50" s="44">
        <v>2784.182999999945</v>
      </c>
      <c r="K50" s="45">
        <v>3570.338438930994</v>
      </c>
      <c r="L50" s="44">
        <v>4337.4714031188796</v>
      </c>
      <c r="M50" s="45">
        <v>4701.0022286205985</v>
      </c>
      <c r="N50" s="44">
        <v>5254.1511629063834</v>
      </c>
      <c r="O50" s="45">
        <v>5831.773304312258</v>
      </c>
      <c r="P50" s="44">
        <v>6491.832578891429</v>
      </c>
      <c r="Q50" s="45">
        <v>7253.2055532908544</v>
      </c>
      <c r="R50" s="44">
        <v>7314.2906136728325</v>
      </c>
      <c r="S50" s="45">
        <v>7650.8371553778779</v>
      </c>
      <c r="T50" s="44">
        <v>7940.5472397833882</v>
      </c>
      <c r="U50" s="45">
        <v>8020.0019999999613</v>
      </c>
      <c r="V50" s="44">
        <v>8003.1550000002198</v>
      </c>
      <c r="W50" s="45">
        <v>7955.2409999983365</v>
      </c>
      <c r="X50" s="44">
        <v>7881.307999999578</v>
      </c>
      <c r="Y50" s="45">
        <v>8252.0899999985595</v>
      </c>
      <c r="Z50" s="44">
        <v>8468.2139999980027</v>
      </c>
      <c r="AA50" s="53">
        <v>8377.1396371545543</v>
      </c>
    </row>
    <row r="51" spans="1:27" x14ac:dyDescent="0.25">
      <c r="A51" s="20"/>
      <c r="B51" s="21"/>
      <c r="C51" s="43"/>
      <c r="D51" s="44"/>
      <c r="E51" s="45"/>
      <c r="F51" s="44"/>
      <c r="G51" s="45"/>
      <c r="H51" s="44"/>
      <c r="I51" s="45"/>
      <c r="J51" s="44"/>
      <c r="K51" s="45"/>
      <c r="L51" s="44"/>
      <c r="M51" s="45"/>
      <c r="N51" s="44"/>
      <c r="O51" s="45"/>
      <c r="P51" s="44"/>
      <c r="Q51" s="45"/>
      <c r="R51" s="44"/>
      <c r="S51" s="45"/>
      <c r="T51" s="44"/>
      <c r="U51" s="45"/>
      <c r="V51" s="44"/>
      <c r="W51" s="45"/>
      <c r="X51" s="44"/>
      <c r="Y51" s="45"/>
      <c r="Z51" s="44"/>
      <c r="AA51" s="53"/>
    </row>
    <row r="52" spans="1:27" x14ac:dyDescent="0.25">
      <c r="A52" s="20"/>
      <c r="B52" s="24" t="s">
        <v>44</v>
      </c>
      <c r="C52" s="40">
        <v>555.39199999999482</v>
      </c>
      <c r="D52" s="41">
        <v>1133.344999999925</v>
      </c>
      <c r="E52" s="42">
        <v>1565.1680000000215</v>
      </c>
      <c r="F52" s="41">
        <v>2186.4819999999472</v>
      </c>
      <c r="G52" s="42">
        <v>2680.8229999999103</v>
      </c>
      <c r="H52" s="41">
        <v>3099.3500000000613</v>
      </c>
      <c r="I52" s="42">
        <v>3525.0309999999336</v>
      </c>
      <c r="J52" s="41">
        <v>3932.1270000000131</v>
      </c>
      <c r="K52" s="42">
        <v>4709.0540761347174</v>
      </c>
      <c r="L52" s="41">
        <v>5146.2917400599372</v>
      </c>
      <c r="M52" s="42">
        <v>5689.5257722056467</v>
      </c>
      <c r="N52" s="41">
        <v>5921.4562102219998</v>
      </c>
      <c r="O52" s="42">
        <v>6838.0669581563216</v>
      </c>
      <c r="P52" s="41">
        <v>7393.3311853729228</v>
      </c>
      <c r="Q52" s="42">
        <v>7701.3255669328764</v>
      </c>
      <c r="R52" s="41">
        <v>8311.1190433907559</v>
      </c>
      <c r="S52" s="42">
        <v>8580.0971481845227</v>
      </c>
      <c r="T52" s="41">
        <v>9049.2305475876165</v>
      </c>
      <c r="U52" s="42">
        <v>9482.2449999994933</v>
      </c>
      <c r="V52" s="41">
        <v>9687.8889999998282</v>
      </c>
      <c r="W52" s="42">
        <v>9264.6160000001837</v>
      </c>
      <c r="X52" s="41">
        <v>9430.9590000005192</v>
      </c>
      <c r="Y52" s="42">
        <v>9753.7310000001125</v>
      </c>
      <c r="Z52" s="41">
        <v>10368.279000001046</v>
      </c>
      <c r="AA52" s="52">
        <v>10587.943570728683</v>
      </c>
    </row>
    <row r="53" spans="1:27" x14ac:dyDescent="0.25">
      <c r="A53" s="20" t="s">
        <v>45</v>
      </c>
      <c r="B53" s="21" t="s">
        <v>25</v>
      </c>
      <c r="C53" s="43">
        <v>323.97100000000478</v>
      </c>
      <c r="D53" s="44">
        <v>717.31900000000098</v>
      </c>
      <c r="E53" s="45">
        <v>995.52600000001007</v>
      </c>
      <c r="F53" s="44">
        <v>1389.5689999999609</v>
      </c>
      <c r="G53" s="45">
        <v>1760.7319999999195</v>
      </c>
      <c r="H53" s="44">
        <v>2049.3040000000051</v>
      </c>
      <c r="I53" s="45">
        <v>2372.6039999998829</v>
      </c>
      <c r="J53" s="44">
        <v>2629.3660000000159</v>
      </c>
      <c r="K53" s="45">
        <v>3132.0614720127323</v>
      </c>
      <c r="L53" s="44">
        <v>3398.8575793889804</v>
      </c>
      <c r="M53" s="45">
        <v>3674.2080291278494</v>
      </c>
      <c r="N53" s="44">
        <v>3671.341833796791</v>
      </c>
      <c r="O53" s="45">
        <v>4199.0843937114496</v>
      </c>
      <c r="P53" s="44">
        <v>4365.4275668242726</v>
      </c>
      <c r="Q53" s="45">
        <v>4411.0301793282315</v>
      </c>
      <c r="R53" s="44">
        <v>4853.1871405333113</v>
      </c>
      <c r="S53" s="45">
        <v>4932.296378347628</v>
      </c>
      <c r="T53" s="44">
        <v>5178.5726205868559</v>
      </c>
      <c r="U53" s="45">
        <v>5371.0889999996798</v>
      </c>
      <c r="V53" s="44">
        <v>5450.1249999998763</v>
      </c>
      <c r="W53" s="45">
        <v>5050.7930000001306</v>
      </c>
      <c r="X53" s="44">
        <v>5084.2140000001045</v>
      </c>
      <c r="Y53" s="45">
        <v>5217.5070000002961</v>
      </c>
      <c r="Z53" s="44">
        <v>5723.3600000007164</v>
      </c>
      <c r="AA53" s="53">
        <v>5892.2967666756085</v>
      </c>
    </row>
    <row r="54" spans="1:27" x14ac:dyDescent="0.25">
      <c r="A54" s="20" t="s">
        <v>46</v>
      </c>
      <c r="B54" s="21" t="s">
        <v>27</v>
      </c>
      <c r="C54" s="43">
        <v>231.42099999999004</v>
      </c>
      <c r="D54" s="44">
        <v>416.02599999992401</v>
      </c>
      <c r="E54" s="45">
        <v>569.64200000001142</v>
      </c>
      <c r="F54" s="44">
        <v>796.91299999998625</v>
      </c>
      <c r="G54" s="45">
        <v>920.09099999999103</v>
      </c>
      <c r="H54" s="44">
        <v>1050.0460000000564</v>
      </c>
      <c r="I54" s="45">
        <v>1152.4270000000504</v>
      </c>
      <c r="J54" s="44">
        <v>1302.760999999997</v>
      </c>
      <c r="K54" s="45">
        <v>1576.9926041219853</v>
      </c>
      <c r="L54" s="44">
        <v>1747.4341606709568</v>
      </c>
      <c r="M54" s="45">
        <v>2015.3177430777971</v>
      </c>
      <c r="N54" s="44">
        <v>2250.1143764252088</v>
      </c>
      <c r="O54" s="45">
        <v>2638.9825644448715</v>
      </c>
      <c r="P54" s="44">
        <v>3027.9036185486498</v>
      </c>
      <c r="Q54" s="45">
        <v>3290.2953876046449</v>
      </c>
      <c r="R54" s="44">
        <v>3457.931902857445</v>
      </c>
      <c r="S54" s="45">
        <v>3647.8007698368951</v>
      </c>
      <c r="T54" s="44">
        <v>3870.657927000761</v>
      </c>
      <c r="U54" s="45">
        <v>4111.1559999998144</v>
      </c>
      <c r="V54" s="44">
        <v>4237.7639999999528</v>
      </c>
      <c r="W54" s="45">
        <v>4213.8230000000522</v>
      </c>
      <c r="X54" s="44">
        <v>4346.7450000004137</v>
      </c>
      <c r="Y54" s="45">
        <v>4536.2239999998155</v>
      </c>
      <c r="Z54" s="44">
        <v>4644.9190000003291</v>
      </c>
      <c r="AA54" s="53">
        <v>4695.6468040530744</v>
      </c>
    </row>
    <row r="55" spans="1:27" x14ac:dyDescent="0.25">
      <c r="A55" s="20"/>
      <c r="B55" s="21"/>
      <c r="C55" s="43"/>
      <c r="D55" s="44"/>
      <c r="E55" s="45"/>
      <c r="F55" s="44"/>
      <c r="G55" s="45"/>
      <c r="H55" s="44"/>
      <c r="I55" s="45"/>
      <c r="J55" s="44"/>
      <c r="K55" s="45"/>
      <c r="L55" s="44"/>
      <c r="M55" s="45"/>
      <c r="N55" s="44"/>
      <c r="O55" s="45"/>
      <c r="P55" s="44"/>
      <c r="Q55" s="45"/>
      <c r="R55" s="44"/>
      <c r="S55" s="45"/>
      <c r="T55" s="44"/>
      <c r="U55" s="45"/>
      <c r="V55" s="44"/>
      <c r="W55" s="45"/>
      <c r="X55" s="44"/>
      <c r="Y55" s="45"/>
      <c r="Z55" s="44"/>
      <c r="AA55" s="53"/>
    </row>
    <row r="56" spans="1:27" x14ac:dyDescent="0.25">
      <c r="A56" s="20"/>
      <c r="B56" s="24" t="s">
        <v>28</v>
      </c>
      <c r="C56" s="40">
        <v>170.14733438778231</v>
      </c>
      <c r="D56" s="41">
        <v>240.67703332622372</v>
      </c>
      <c r="E56" s="42">
        <v>416.0817634919494</v>
      </c>
      <c r="F56" s="41">
        <v>602.58610580699076</v>
      </c>
      <c r="G56" s="42">
        <v>777.89524260265421</v>
      </c>
      <c r="H56" s="41">
        <v>850.82268201434329</v>
      </c>
      <c r="I56" s="42">
        <v>903.52888926852961</v>
      </c>
      <c r="J56" s="41">
        <v>972.57365660700998</v>
      </c>
      <c r="K56" s="42">
        <v>1144.5414583522254</v>
      </c>
      <c r="L56" s="41">
        <v>1008.20677559254</v>
      </c>
      <c r="M56" s="42">
        <v>982.61371889600503</v>
      </c>
      <c r="N56" s="41">
        <v>1084.5035966733994</v>
      </c>
      <c r="O56" s="42">
        <v>1151.9615157629976</v>
      </c>
      <c r="P56" s="41">
        <v>1189.8286835837428</v>
      </c>
      <c r="Q56" s="42">
        <v>1240.0968179424376</v>
      </c>
      <c r="R56" s="41">
        <v>1180.4370828535857</v>
      </c>
      <c r="S56" s="42">
        <v>1195.0374704822827</v>
      </c>
      <c r="T56" s="41">
        <v>1120.0797799871484</v>
      </c>
      <c r="U56" s="42">
        <v>1087.3720000001269</v>
      </c>
      <c r="V56" s="41">
        <v>1177.0710000003808</v>
      </c>
      <c r="W56" s="42">
        <v>1032.1429999996981</v>
      </c>
      <c r="X56" s="41">
        <v>1081.4170000005281</v>
      </c>
      <c r="Y56" s="42">
        <v>1093.3359999994661</v>
      </c>
      <c r="Z56" s="41">
        <v>1160.1979999990463</v>
      </c>
      <c r="AA56" s="52">
        <v>1151.9821004386768</v>
      </c>
    </row>
    <row r="57" spans="1:27" x14ac:dyDescent="0.25">
      <c r="A57" s="20" t="s">
        <v>47</v>
      </c>
      <c r="B57" s="21" t="s">
        <v>28</v>
      </c>
      <c r="C57" s="43">
        <v>170.14733438778231</v>
      </c>
      <c r="D57" s="44">
        <v>240.67703332622372</v>
      </c>
      <c r="E57" s="45">
        <v>416.0817634919494</v>
      </c>
      <c r="F57" s="44">
        <v>602.58610580699076</v>
      </c>
      <c r="G57" s="45">
        <v>777.89524260265421</v>
      </c>
      <c r="H57" s="44">
        <v>850.82268201434329</v>
      </c>
      <c r="I57" s="45">
        <v>903.52888926852961</v>
      </c>
      <c r="J57" s="44">
        <v>972.57365660700998</v>
      </c>
      <c r="K57" s="45">
        <v>1144.5414583522254</v>
      </c>
      <c r="L57" s="44">
        <v>1008.20677559254</v>
      </c>
      <c r="M57" s="45">
        <v>982.61371889600503</v>
      </c>
      <c r="N57" s="44">
        <v>1084.5035966733994</v>
      </c>
      <c r="O57" s="45">
        <v>1151.9615157629976</v>
      </c>
      <c r="P57" s="44">
        <v>1189.8286835837428</v>
      </c>
      <c r="Q57" s="45">
        <v>1240.0968179424376</v>
      </c>
      <c r="R57" s="44">
        <v>1180.4370828535857</v>
      </c>
      <c r="S57" s="45">
        <v>1195.0374704822827</v>
      </c>
      <c r="T57" s="44">
        <v>1120.0797799871484</v>
      </c>
      <c r="U57" s="45">
        <v>1087.3720000001269</v>
      </c>
      <c r="V57" s="44">
        <v>1177.0710000003808</v>
      </c>
      <c r="W57" s="45">
        <v>1032.1429999996999</v>
      </c>
      <c r="X57" s="44">
        <v>1081.4170000005281</v>
      </c>
      <c r="Y57" s="45">
        <v>1093.3359999994661</v>
      </c>
      <c r="Z57" s="44">
        <v>1160.1979999990463</v>
      </c>
      <c r="AA57" s="53">
        <v>1151.9821004386768</v>
      </c>
    </row>
    <row r="58" spans="1:27" x14ac:dyDescent="0.25">
      <c r="A58" s="20"/>
      <c r="B58" s="22"/>
      <c r="C58" s="43"/>
      <c r="D58" s="44"/>
      <c r="E58" s="45"/>
      <c r="F58" s="44"/>
      <c r="G58" s="45"/>
      <c r="H58" s="44"/>
      <c r="I58" s="45"/>
      <c r="J58" s="44"/>
      <c r="K58" s="45"/>
      <c r="L58" s="44"/>
      <c r="M58" s="45"/>
      <c r="N58" s="44"/>
      <c r="O58" s="45"/>
      <c r="P58" s="44"/>
      <c r="Q58" s="45"/>
      <c r="R58" s="44"/>
      <c r="S58" s="45"/>
      <c r="T58" s="44"/>
      <c r="U58" s="45"/>
      <c r="V58" s="44"/>
      <c r="W58" s="45"/>
      <c r="X58" s="44"/>
      <c r="Y58" s="45"/>
      <c r="Z58" s="44"/>
      <c r="AA58" s="53"/>
    </row>
    <row r="59" spans="1:27" x14ac:dyDescent="0.25">
      <c r="A59" s="18"/>
      <c r="B59" s="19" t="s">
        <v>48</v>
      </c>
      <c r="C59" s="40">
        <v>107.38873368128938</v>
      </c>
      <c r="D59" s="41">
        <v>141.30811995228717</v>
      </c>
      <c r="E59" s="42">
        <v>161.99063487996852</v>
      </c>
      <c r="F59" s="41">
        <v>182.62062867038185</v>
      </c>
      <c r="G59" s="42">
        <v>189.39585538430242</v>
      </c>
      <c r="H59" s="41">
        <v>181.77874573397793</v>
      </c>
      <c r="I59" s="42">
        <v>202.60183194096723</v>
      </c>
      <c r="J59" s="41">
        <v>229.48956476877882</v>
      </c>
      <c r="K59" s="42">
        <v>310.90814078600641</v>
      </c>
      <c r="L59" s="41">
        <v>427.08798601060829</v>
      </c>
      <c r="M59" s="42">
        <v>517.31621044310896</v>
      </c>
      <c r="N59" s="41">
        <v>515.02536201249666</v>
      </c>
      <c r="O59" s="42">
        <v>515.4965075090621</v>
      </c>
      <c r="P59" s="41">
        <v>590.26498069813977</v>
      </c>
      <c r="Q59" s="42">
        <v>662.31007844353348</v>
      </c>
      <c r="R59" s="41">
        <v>670.16507795123596</v>
      </c>
      <c r="S59" s="42">
        <v>753.08514059997083</v>
      </c>
      <c r="T59" s="41">
        <v>831.3447246814676</v>
      </c>
      <c r="U59" s="42">
        <v>847.0469999999525</v>
      </c>
      <c r="V59" s="41">
        <v>912.51299999993819</v>
      </c>
      <c r="W59" s="42">
        <v>653.70300000001737</v>
      </c>
      <c r="X59" s="41">
        <v>709.5870000001529</v>
      </c>
      <c r="Y59" s="42">
        <v>782.32100000002981</v>
      </c>
      <c r="Z59" s="41">
        <v>832.52600000000928</v>
      </c>
      <c r="AA59" s="52">
        <v>829.17031880622687</v>
      </c>
    </row>
    <row r="60" spans="1:27" x14ac:dyDescent="0.25">
      <c r="A60" s="20" t="s">
        <v>49</v>
      </c>
      <c r="B60" s="23" t="s">
        <v>50</v>
      </c>
      <c r="C60" s="43">
        <v>107.38873368128938</v>
      </c>
      <c r="D60" s="44">
        <v>141.30811995228717</v>
      </c>
      <c r="E60" s="45">
        <v>161.99063487996852</v>
      </c>
      <c r="F60" s="44">
        <v>182.62062867038185</v>
      </c>
      <c r="G60" s="45">
        <v>189.39585538430242</v>
      </c>
      <c r="H60" s="44">
        <v>181.77874573397793</v>
      </c>
      <c r="I60" s="45">
        <v>202.60183194096723</v>
      </c>
      <c r="J60" s="44">
        <v>229.48956476877882</v>
      </c>
      <c r="K60" s="45">
        <v>310.90814078600641</v>
      </c>
      <c r="L60" s="44">
        <v>427.08798601060829</v>
      </c>
      <c r="M60" s="45">
        <v>517.31621044310896</v>
      </c>
      <c r="N60" s="44">
        <v>515.02536201249666</v>
      </c>
      <c r="O60" s="45">
        <v>515.4965075090621</v>
      </c>
      <c r="P60" s="44">
        <v>590.26498069813977</v>
      </c>
      <c r="Q60" s="45">
        <v>662.31007844353348</v>
      </c>
      <c r="R60" s="44">
        <v>670.16507795123596</v>
      </c>
      <c r="S60" s="45">
        <v>753.08514059997083</v>
      </c>
      <c r="T60" s="44">
        <v>831.3447246814676</v>
      </c>
      <c r="U60" s="45">
        <v>847.0469999999525</v>
      </c>
      <c r="V60" s="44">
        <v>912.51299999993819</v>
      </c>
      <c r="W60" s="45">
        <v>653.70300000001737</v>
      </c>
      <c r="X60" s="44">
        <v>709.5870000001529</v>
      </c>
      <c r="Y60" s="45">
        <v>782.32100000002981</v>
      </c>
      <c r="Z60" s="44">
        <v>832.52600000000928</v>
      </c>
      <c r="AA60" s="53">
        <v>829.17031880622687</v>
      </c>
    </row>
    <row r="61" spans="1:27" x14ac:dyDescent="0.25">
      <c r="A61" s="20"/>
      <c r="B61" s="22"/>
      <c r="C61" s="43"/>
      <c r="D61" s="44"/>
      <c r="E61" s="45"/>
      <c r="F61" s="44"/>
      <c r="G61" s="45"/>
      <c r="H61" s="44"/>
      <c r="I61" s="45"/>
      <c r="J61" s="44"/>
      <c r="K61" s="45"/>
      <c r="L61" s="44"/>
      <c r="M61" s="45"/>
      <c r="N61" s="44"/>
      <c r="O61" s="45"/>
      <c r="P61" s="44"/>
      <c r="Q61" s="45"/>
      <c r="R61" s="44"/>
      <c r="S61" s="45"/>
      <c r="T61" s="44"/>
      <c r="U61" s="45"/>
      <c r="V61" s="44"/>
      <c r="W61" s="45"/>
      <c r="X61" s="44"/>
      <c r="Y61" s="45"/>
      <c r="Z61" s="44"/>
      <c r="AA61" s="53"/>
    </row>
    <row r="62" spans="1:27" s="14" customFormat="1" x14ac:dyDescent="0.25">
      <c r="A62" s="25"/>
      <c r="B62" s="26" t="s">
        <v>51</v>
      </c>
      <c r="C62" s="40">
        <v>16484.710681952096</v>
      </c>
      <c r="D62" s="41">
        <v>21190.930074149608</v>
      </c>
      <c r="E62" s="42">
        <v>24745.09461041</v>
      </c>
      <c r="F62" s="41">
        <v>28703.601738896425</v>
      </c>
      <c r="G62" s="42">
        <v>32801.451568182332</v>
      </c>
      <c r="H62" s="41">
        <v>37976.909252456811</v>
      </c>
      <c r="I62" s="42">
        <v>43385.865288668887</v>
      </c>
      <c r="J62" s="41">
        <v>47351.852264110159</v>
      </c>
      <c r="K62" s="42">
        <v>58974.529326526528</v>
      </c>
      <c r="L62" s="41">
        <v>56735.464779804417</v>
      </c>
      <c r="M62" s="42">
        <v>65285.434550704515</v>
      </c>
      <c r="N62" s="41">
        <v>76471.007685611665</v>
      </c>
      <c r="O62" s="42">
        <v>84079.484884816949</v>
      </c>
      <c r="P62" s="41">
        <v>92528.290813986896</v>
      </c>
      <c r="Q62" s="42">
        <v>98558.333256748563</v>
      </c>
      <c r="R62" s="41">
        <v>91102.04491196078</v>
      </c>
      <c r="S62" s="42">
        <v>91980.646853990736</v>
      </c>
      <c r="T62" s="41">
        <v>98643.89715730313</v>
      </c>
      <c r="U62" s="42">
        <v>101468.14900000005</v>
      </c>
      <c r="V62" s="41">
        <v>101004.87500000253</v>
      </c>
      <c r="W62" s="42">
        <v>89814.496000000334</v>
      </c>
      <c r="X62" s="41">
        <v>100628.81400000572</v>
      </c>
      <c r="Y62" s="42">
        <v>110535.28299999735</v>
      </c>
      <c r="Z62" s="41">
        <v>114111.42899999334</v>
      </c>
      <c r="AA62" s="52">
        <v>116130.0294987599</v>
      </c>
    </row>
    <row r="63" spans="1:27" s="14" customFormat="1" x14ac:dyDescent="0.25">
      <c r="A63" s="25"/>
      <c r="B63" s="26"/>
      <c r="C63" s="43"/>
      <c r="D63" s="44"/>
      <c r="E63" s="45"/>
      <c r="F63" s="44"/>
      <c r="G63" s="45"/>
      <c r="H63" s="44"/>
      <c r="I63" s="45"/>
      <c r="J63" s="44"/>
      <c r="K63" s="45"/>
      <c r="L63" s="44"/>
      <c r="M63" s="45"/>
      <c r="N63" s="44"/>
      <c r="O63" s="45"/>
      <c r="P63" s="44"/>
      <c r="Q63" s="45"/>
      <c r="R63" s="44"/>
      <c r="S63" s="45"/>
      <c r="T63" s="44"/>
      <c r="U63" s="45"/>
      <c r="V63" s="44"/>
      <c r="W63" s="45"/>
      <c r="X63" s="44"/>
      <c r="Y63" s="45"/>
      <c r="Z63" s="44"/>
      <c r="AA63" s="52"/>
    </row>
    <row r="64" spans="1:27" x14ac:dyDescent="0.25">
      <c r="A64" s="20"/>
      <c r="B64" s="27" t="s">
        <v>53</v>
      </c>
      <c r="C64" s="43">
        <v>1045.9739999999997</v>
      </c>
      <c r="D64" s="44">
        <v>1936.1249999999995</v>
      </c>
      <c r="E64" s="45">
        <v>2309.1029999999992</v>
      </c>
      <c r="F64" s="44">
        <v>2261.6059999999989</v>
      </c>
      <c r="G64" s="45">
        <v>2393.4960000000001</v>
      </c>
      <c r="H64" s="44">
        <v>2301.9410000000007</v>
      </c>
      <c r="I64" s="45">
        <v>2304.896999999999</v>
      </c>
      <c r="J64" s="44">
        <v>2496.8740000000003</v>
      </c>
      <c r="K64" s="45">
        <v>2164.9077559201696</v>
      </c>
      <c r="L64" s="44">
        <v>3359.512157253298</v>
      </c>
      <c r="M64" s="45">
        <v>2865.8946960694921</v>
      </c>
      <c r="N64" s="44">
        <v>2515.6401535850346</v>
      </c>
      <c r="O64" s="45">
        <v>3655.5628558953395</v>
      </c>
      <c r="P64" s="44">
        <v>4042.0439201779468</v>
      </c>
      <c r="Q64" s="45">
        <v>4159.4601041560454</v>
      </c>
      <c r="R64" s="44">
        <v>6107.5121898771386</v>
      </c>
      <c r="S64" s="45">
        <v>5690.7858126526271</v>
      </c>
      <c r="T64" s="44">
        <v>5823.5885568102767</v>
      </c>
      <c r="U64" s="45">
        <v>6010.8120000000017</v>
      </c>
      <c r="V64" s="44">
        <v>6590.9550000000027</v>
      </c>
      <c r="W64" s="45">
        <v>6050.9769999999999</v>
      </c>
      <c r="X64" s="44">
        <v>6550.2599999999993</v>
      </c>
      <c r="Y64" s="45">
        <v>5597.8379999999988</v>
      </c>
      <c r="Z64" s="44">
        <v>7035.6279999999988</v>
      </c>
      <c r="AA64" s="53">
        <v>8546.0451713245493</v>
      </c>
    </row>
    <row r="65" spans="1:27" x14ac:dyDescent="0.25">
      <c r="A65" s="20"/>
      <c r="B65" s="27"/>
      <c r="C65" s="43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4"/>
      <c r="Y65" s="45"/>
      <c r="Z65" s="44"/>
      <c r="AA65" s="53"/>
    </row>
    <row r="66" spans="1:27" x14ac:dyDescent="0.25">
      <c r="A66" s="20"/>
      <c r="B66" s="26" t="s">
        <v>52</v>
      </c>
      <c r="C66" s="40">
        <v>17530.684681952098</v>
      </c>
      <c r="D66" s="41">
        <v>23127.055074149608</v>
      </c>
      <c r="E66" s="42">
        <v>27054.197610410003</v>
      </c>
      <c r="F66" s="41">
        <v>30965.207738896421</v>
      </c>
      <c r="G66" s="42">
        <v>35194.947568182331</v>
      </c>
      <c r="H66" s="41">
        <v>40278.850252456818</v>
      </c>
      <c r="I66" s="42">
        <v>45690.762288668891</v>
      </c>
      <c r="J66" s="41">
        <v>49848.726264110155</v>
      </c>
      <c r="K66" s="42">
        <v>61139.437082446697</v>
      </c>
      <c r="L66" s="41">
        <v>60094.97693705772</v>
      </c>
      <c r="M66" s="42">
        <v>68151.329246774025</v>
      </c>
      <c r="N66" s="41">
        <v>78986.647839196696</v>
      </c>
      <c r="O66" s="42">
        <v>87735.047740712282</v>
      </c>
      <c r="P66" s="41">
        <v>96570.334734164848</v>
      </c>
      <c r="Q66" s="42">
        <v>102717.79336090459</v>
      </c>
      <c r="R66" s="41">
        <v>97209.557101837898</v>
      </c>
      <c r="S66" s="42">
        <v>97671.432666643377</v>
      </c>
      <c r="T66" s="41">
        <v>104467.48571411338</v>
      </c>
      <c r="U66" s="42">
        <v>107478.96100000002</v>
      </c>
      <c r="V66" s="41">
        <v>107595.83000000253</v>
      </c>
      <c r="W66" s="42">
        <v>95865.473000000333</v>
      </c>
      <c r="X66" s="41">
        <v>107179.07400000571</v>
      </c>
      <c r="Y66" s="42">
        <v>116133.12099999734</v>
      </c>
      <c r="Z66" s="41">
        <v>121147.05699999332</v>
      </c>
      <c r="AA66" s="52">
        <v>124676.07467008443</v>
      </c>
    </row>
    <row r="67" spans="1:27" x14ac:dyDescent="0.25">
      <c r="A67" s="28"/>
      <c r="B67" s="29"/>
      <c r="C67" s="37"/>
      <c r="D67" s="38"/>
      <c r="E67" s="39"/>
      <c r="F67" s="38"/>
      <c r="G67" s="39"/>
      <c r="H67" s="38"/>
      <c r="I67" s="39"/>
      <c r="J67" s="38"/>
      <c r="K67" s="39"/>
      <c r="L67" s="38"/>
      <c r="M67" s="39"/>
      <c r="N67" s="38"/>
      <c r="O67" s="39"/>
      <c r="P67" s="38"/>
      <c r="Q67" s="39"/>
      <c r="R67" s="38"/>
      <c r="S67" s="39"/>
      <c r="T67" s="38"/>
      <c r="U67" s="39"/>
      <c r="V67" s="38"/>
      <c r="W67" s="39"/>
      <c r="X67" s="38"/>
      <c r="Y67" s="39"/>
      <c r="Z67" s="38"/>
      <c r="AA67" s="50"/>
    </row>
    <row r="69" spans="1:27" x14ac:dyDescent="0.25">
      <c r="A69" s="30" t="s">
        <v>59</v>
      </c>
      <c r="B69" s="31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7" x14ac:dyDescent="0.25">
      <c r="A70" s="30" t="s">
        <v>54</v>
      </c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7" x14ac:dyDescent="0.25">
      <c r="A71" s="30" t="s">
        <v>55</v>
      </c>
      <c r="B71" s="33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7" x14ac:dyDescent="0.25">
      <c r="A72" s="30" t="s">
        <v>60</v>
      </c>
      <c r="B72" s="33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7" x14ac:dyDescent="0.25">
      <c r="A73" s="30"/>
      <c r="B73" s="33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7" x14ac:dyDescent="0.25">
      <c r="A74" s="34" t="s">
        <v>56</v>
      </c>
      <c r="B74" s="33"/>
    </row>
  </sheetData>
  <mergeCells count="1">
    <mergeCell ref="A3:M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Paúl Sarango Cruz</dc:creator>
  <cp:lastModifiedBy>Julio Washington Chicaiza Alvarez</cp:lastModifiedBy>
  <dcterms:created xsi:type="dcterms:W3CDTF">2024-06-27T01:06:57Z</dcterms:created>
  <dcterms:modified xsi:type="dcterms:W3CDTF">2025-07-30T15:14:12Z</dcterms:modified>
</cp:coreProperties>
</file>