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09\Español\"/>
    </mc:Choice>
  </mc:AlternateContent>
  <bookViews>
    <workbookView xWindow="-15" yWindow="-15" windowWidth="9660" windowHeight="9840" tabRatio="0" firstSheet="1" activeTab="1"/>
  </bookViews>
  <sheets>
    <sheet name="Datos_Sector_Externo-ei" sheetId="1" state="hidden" r:id="rId1"/>
    <sheet name="G_Sector_Externo-e" sheetId="8" r:id="rId2"/>
  </sheets>
  <definedNames>
    <definedName name="ALEMANIA">'Datos_Sector_Externo-ei'!#REF!</definedName>
    <definedName name="BALANZAC">'Datos_Sector_Externo-ei'!#REF!</definedName>
    <definedName name="COLOMBIA">'Datos_Sector_Externo-ei'!#REF!</definedName>
    <definedName name="DEUDAPUBLICA">'Datos_Sector_Externo-ei'!#REF!</definedName>
    <definedName name="DEUDATOTAL">'Datos_Sector_Externo-ei'!#REF!</definedName>
    <definedName name="ESTADOSUNIDOS">'Datos_Sector_Externo-ei'!#REF!</definedName>
    <definedName name="FECHA">'Datos_Sector_Externo-ei'!#REF!</definedName>
    <definedName name="JAPON">'Datos_Sector_Externo-ei'!#REF!</definedName>
    <definedName name="TIPOREAL">'Datos_Sector_Externo-ei'!#REF!</definedName>
  </definedNames>
  <calcPr calcId="162913"/>
</workbook>
</file>

<file path=xl/calcChain.xml><?xml version="1.0" encoding="utf-8"?>
<calcChain xmlns="http://schemas.openxmlformats.org/spreadsheetml/2006/main">
  <c r="N35" i="1" l="1"/>
  <c r="N33" i="1"/>
  <c r="N34" i="1"/>
  <c r="N32" i="1" l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6" i="1"/>
  <c r="N7" i="1"/>
</calcChain>
</file>

<file path=xl/sharedStrings.xml><?xml version="1.0" encoding="utf-8"?>
<sst xmlns="http://schemas.openxmlformats.org/spreadsheetml/2006/main" count="140" uniqueCount="42">
  <si>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</si>
  <si>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</si>
  <si>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</si>
  <si>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</si>
  <si>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</si>
  <si>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</si>
  <si>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</si>
  <si>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</si>
  <si>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</si>
  <si>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</si>
  <si>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</si>
  <si>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Colombia</t>
  </si>
  <si>
    <t>ITCER</t>
  </si>
  <si>
    <t>Estados Unidos</t>
  </si>
  <si>
    <t>Índice de Tipo de Cambio Real Bilateral</t>
  </si>
  <si>
    <t>Balanza comercial</t>
  </si>
  <si>
    <t>China</t>
  </si>
  <si>
    <t>3.3.1</t>
  </si>
  <si>
    <t>3.3.2</t>
  </si>
  <si>
    <t>3.2.2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</si>
  <si>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</si>
  <si>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</si>
  <si>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</si>
  <si>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</si>
  <si>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</si>
  <si>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</si>
  <si>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</si>
  <si>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</si>
  <si>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</si>
  <si>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</si>
  <si>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</si>
  <si>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</si>
  <si>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</si>
  <si>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Deuda</t>
  </si>
  <si>
    <t>Total</t>
  </si>
  <si>
    <t>Pública</t>
  </si>
  <si>
    <t>Privada</t>
  </si>
  <si>
    <t>Public</t>
  </si>
  <si>
    <t>Private</t>
  </si>
  <si>
    <r>
      <t xml:space="preserve">     </t>
    </r>
    <r>
      <rPr>
        <b/>
        <sz val="9"/>
        <rFont val="Calibri"/>
        <family val="2"/>
      </rPr>
      <t xml:space="preserve">Elaboración: </t>
    </r>
    <r>
      <rPr>
        <sz val="9"/>
        <rFont val="Calibri"/>
        <family val="2"/>
      </rPr>
      <t>Banco Central del Ecuador.</t>
    </r>
  </si>
  <si>
    <t>2014 = 100</t>
  </si>
  <si>
    <t>United States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</si>
</sst>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#,##0.0"/>
    <numFmt numFmtId="165" formatCode="[$-C0A]mmm\-yy;@"/>
    <numFmt numFmtId="166" formatCode="#,###,##0.0;\-#,###,##0.0;0.0"/>
  </numFmts>
  <fonts count="13" x14ac:knownFonts="1">
    <font>
      <sz val="10"/>
      <name val="Times New Roman"/>
    </font>
    <font>
      <sz val="10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name val="Arial"/>
      <family val="2"/>
    </font>
    <font>
      <sz val="10"/>
      <name val="Times New Roman"/>
      <family val="1"/>
    </font>
    <font>
      <sz val="7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1" fillId="0" borderId="0" applyFont="0" applyFill="0" applyBorder="0" applyAlignment="0" applyProtection="0"/>
  </cellStyleXfs>
  <cellXfs count="36">
    <xf numFmtId="0" fontId="0" fillId="0" borderId="0" xfId="0"/>
    <xf numFmtId="0" fontId="2" fillId="0" borderId="0" xfId="0" applyFont="1"/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Continuous"/>
    </xf>
    <xf numFmtId="0" fontId="3" fillId="0" borderId="0" xfId="0" applyFont="1" applyFill="1"/>
    <xf numFmtId="0" fontId="4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39" fontId="3" fillId="2" borderId="0" xfId="0" applyNumberFormat="1" applyFont="1" applyFill="1"/>
    <xf numFmtId="164" fontId="3" fillId="2" borderId="0" xfId="0" applyNumberFormat="1" applyFont="1" applyFill="1"/>
    <xf numFmtId="0" fontId="0" fillId="0" borderId="0" xfId="0" applyBorder="1"/>
    <xf numFmtId="0" fontId="4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4" fillId="0" borderId="0" xfId="0" applyFont="1" applyFill="1" applyAlignment="1">
      <alignment horizontal="left"/>
    </xf>
    <xf numFmtId="43" fontId="0" fillId="0" borderId="0" xfId="1" applyFont="1"/>
    <xf numFmtId="0" fontId="0" fillId="0" borderId="0" xfId="0" applyFill="1"/>
    <xf numFmtId="0" fontId="1" fillId="0" borderId="0" xfId="0" applyFont="1" applyFill="1"/>
    <xf numFmtId="0" fontId="0" fillId="0" borderId="0" xfId="0" applyFill="1" applyBorder="1"/>
    <xf numFmtId="0" fontId="6" fillId="0" borderId="0" xfId="0" applyFont="1" applyFill="1"/>
    <xf numFmtId="164" fontId="0" fillId="2" borderId="0" xfId="0" applyNumberFormat="1" applyFill="1"/>
    <xf numFmtId="164" fontId="0" fillId="0" borderId="0" xfId="0" applyNumberFormat="1"/>
    <xf numFmtId="164" fontId="2" fillId="0" borderId="0" xfId="0" applyNumberFormat="1" applyFont="1"/>
    <xf numFmtId="164" fontId="3" fillId="0" borderId="0" xfId="0" applyNumberFormat="1" applyFont="1" applyFill="1"/>
    <xf numFmtId="0" fontId="8" fillId="0" borderId="0" xfId="0" applyFont="1" applyFill="1"/>
    <xf numFmtId="0" fontId="9" fillId="0" borderId="0" xfId="0" applyFont="1" applyFill="1" applyAlignment="1">
      <alignment horizontal="center"/>
    </xf>
    <xf numFmtId="165" fontId="8" fillId="0" borderId="0" xfId="0" applyNumberFormat="1" applyFont="1" applyFill="1" applyAlignment="1">
      <alignment horizontal="left"/>
    </xf>
    <xf numFmtId="0" fontId="8" fillId="0" borderId="0" xfId="0" applyFont="1"/>
    <xf numFmtId="0" fontId="9" fillId="0" borderId="0" xfId="0" applyFont="1" applyFill="1"/>
    <xf numFmtId="164" fontId="1" fillId="0" borderId="0" xfId="0" applyNumberFormat="1" applyFont="1"/>
    <xf numFmtId="3" fontId="0" fillId="0" borderId="0" xfId="0" applyNumberFormat="1"/>
    <xf numFmtId="164" fontId="10" fillId="0" borderId="0" xfId="0" applyNumberFormat="1" applyFont="1" applyFill="1" applyBorder="1" applyProtection="1"/>
    <xf numFmtId="9" fontId="0" fillId="0" borderId="0" xfId="2" applyFont="1"/>
    <xf numFmtId="166" fontId="12" fillId="3" borderId="0" xfId="0" applyNumberFormat="1" applyFont="1" applyFill="1" applyAlignment="1">
      <alignment horizontal="right" vertic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BALANZA COMERCIAL </a:t>
            </a:r>
            <a:endParaRPr lang="es-EC" sz="1000" b="0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4508816832679384"/>
          <c:y val="3.426758150408047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1264527802909039E-2"/>
          <c:y val="0.1446945337620579"/>
          <c:w val="0.91034687128878922"/>
          <c:h val="0.7008497884260456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'Datos_Sector_Externo-ei'!$Q$5</c:f>
              <c:strCache>
                <c:ptCount val="1"/>
                <c:pt idx="0">
                  <c:v>Balanza comercial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'Datos_Sector_Externo-ei'!$L$6:$M$35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'Datos_Sector_Externo-ei'!$Q$6:$Q$35</c:f>
              <c:numCache>
                <c:formatCode>#,##0.0</c:formatCode>
                <c:ptCount val="30"/>
                <c:pt idx="0">
                  <c:v>74.996555241999886</c:v>
                </c:pt>
                <c:pt idx="1">
                  <c:v>346.84900814499997</c:v>
                </c:pt>
                <c:pt idx="2">
                  <c:v>51.381865450000078</c:v>
                </c:pt>
                <c:pt idx="3">
                  <c:v>234.03098953900007</c:v>
                </c:pt>
                <c:pt idx="4">
                  <c:v>80.795777909999742</c:v>
                </c:pt>
                <c:pt idx="5">
                  <c:v>-175.38885563399981</c:v>
                </c:pt>
                <c:pt idx="6">
                  <c:v>33.622727918000237</c:v>
                </c:pt>
                <c:pt idx="7">
                  <c:v>-303.00831255000003</c:v>
                </c:pt>
                <c:pt idx="8">
                  <c:v>-87.496530174999862</c:v>
                </c:pt>
                <c:pt idx="9">
                  <c:v>-71.362184301999832</c:v>
                </c:pt>
                <c:pt idx="10">
                  <c:v>-159.94529913300016</c:v>
                </c:pt>
                <c:pt idx="11">
                  <c:v>64.742331911000065</c:v>
                </c:pt>
                <c:pt idx="12">
                  <c:v>0.4641750979999415</c:v>
                </c:pt>
                <c:pt idx="13">
                  <c:v>49.718638693000003</c:v>
                </c:pt>
                <c:pt idx="14" formatCode="#,##0">
                  <c:v>177.03503919200011</c:v>
                </c:pt>
                <c:pt idx="15">
                  <c:v>7.8860720500001662</c:v>
                </c:pt>
                <c:pt idx="16">
                  <c:v>-38.102340638999976</c:v>
                </c:pt>
                <c:pt idx="17">
                  <c:v>-46.862291973000083</c:v>
                </c:pt>
                <c:pt idx="18">
                  <c:v>-43.285729956000097</c:v>
                </c:pt>
                <c:pt idx="19">
                  <c:v>-128</c:v>
                </c:pt>
                <c:pt idx="20">
                  <c:v>12.8</c:v>
                </c:pt>
                <c:pt idx="21">
                  <c:v>-255.252725543</c:v>
                </c:pt>
                <c:pt idx="22">
                  <c:v>-251.27281355900004</c:v>
                </c:pt>
                <c:pt idx="23">
                  <c:v>0.30146422399980111</c:v>
                </c:pt>
                <c:pt idx="24">
                  <c:v>-247.81628509000006</c:v>
                </c:pt>
                <c:pt idx="25">
                  <c:v>52.946401482000056</c:v>
                </c:pt>
                <c:pt idx="26">
                  <c:v>196.630975713</c:v>
                </c:pt>
                <c:pt idx="27">
                  <c:v>72.345914773000004</c:v>
                </c:pt>
                <c:pt idx="28">
                  <c:v>-25.082116551999899</c:v>
                </c:pt>
                <c:pt idx="29">
                  <c:v>61.633609493000002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153-43ED-83D2-FA0D1EE631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47549568"/>
        <c:axId val="146400384"/>
      </c:barChart>
      <c:catAx>
        <c:axId val="1475495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6400384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146400384"/>
        <c:scaling>
          <c:orientation val="minMax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75495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EFECTIVO REAL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1158681251800046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9770249125020533E-2"/>
          <c:y val="0.14147909967845659"/>
          <c:w val="0.9379331401157055"/>
          <c:h val="0.69671562758236705"/>
        </c:manualLayout>
      </c:layout>
      <c:areaChart>
        <c:grouping val="standard"/>
        <c:varyColors val="0"/>
        <c:ser>
          <c:idx val="0"/>
          <c:order val="0"/>
          <c:tx>
            <c:strRef>
              <c:f>'Datos_Sector_Externo-ei'!$E$5</c:f>
              <c:strCache>
                <c:ptCount val="1"/>
                <c:pt idx="0">
                  <c:v>ITCER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6350">
              <a:solidFill>
                <a:schemeClr val="accent2">
                  <a:lumMod val="75000"/>
                </a:schemeClr>
              </a:solidFill>
              <a:prstDash val="solid"/>
            </a:ln>
          </c:spPr>
          <c:cat>
            <c:multiLvlStrRef>
              <c:f>'Datos_Sector_Externo-ei'!$C$6:$D$36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'Datos_Sector_Externo-ei'!$E$6:$E$36</c:f>
              <c:numCache>
                <c:formatCode>#,##0.00_);\(#,##0.00\)</c:formatCode>
                <c:ptCount val="31"/>
                <c:pt idx="0">
                  <c:v>86.73976583826628</c:v>
                </c:pt>
                <c:pt idx="1">
                  <c:v>87.649460881981128</c:v>
                </c:pt>
                <c:pt idx="2">
                  <c:v>87.58573060420126</c:v>
                </c:pt>
                <c:pt idx="3">
                  <c:v>87.956583136400454</c:v>
                </c:pt>
                <c:pt idx="4">
                  <c:v>87.930218314124659</c:v>
                </c:pt>
                <c:pt idx="5">
                  <c:v>88.725582323825151</c:v>
                </c:pt>
                <c:pt idx="6">
                  <c:v>89.036773061885526</c:v>
                </c:pt>
                <c:pt idx="7">
                  <c:v>90.148078764777622</c:v>
                </c:pt>
                <c:pt idx="8">
                  <c:v>91.20003112805172</c:v>
                </c:pt>
                <c:pt idx="9">
                  <c:v>90.718785535719505</c:v>
                </c:pt>
                <c:pt idx="10">
                  <c:v>90.69527093721274</c:v>
                </c:pt>
                <c:pt idx="11">
                  <c:v>90.922282215101035</c:v>
                </c:pt>
                <c:pt idx="12">
                  <c:v>92.590874578722861</c:v>
                </c:pt>
                <c:pt idx="13">
                  <c:v>93.444622454454034</c:v>
                </c:pt>
                <c:pt idx="14">
                  <c:v>93.37730537589357</c:v>
                </c:pt>
                <c:pt idx="15">
                  <c:v>93.767053171840203</c:v>
                </c:pt>
                <c:pt idx="16">
                  <c:v>92.551163143915431</c:v>
                </c:pt>
                <c:pt idx="17">
                  <c:v>92.155462850710975</c:v>
                </c:pt>
                <c:pt idx="18">
                  <c:v>91.756003533306881</c:v>
                </c:pt>
                <c:pt idx="19">
                  <c:v>90.935624310435202</c:v>
                </c:pt>
                <c:pt idx="20">
                  <c:v>90.29310287096682</c:v>
                </c:pt>
                <c:pt idx="21">
                  <c:v>90.341541583998051</c:v>
                </c:pt>
                <c:pt idx="22">
                  <c:v>89.653060617560314</c:v>
                </c:pt>
                <c:pt idx="23">
                  <c:v>89.526849951627284</c:v>
                </c:pt>
                <c:pt idx="24">
                  <c:v>89.967453035866569</c:v>
                </c:pt>
                <c:pt idx="25">
                  <c:v>90.919163946733718</c:v>
                </c:pt>
                <c:pt idx="26">
                  <c:v>91.230616630136524</c:v>
                </c:pt>
                <c:pt idx="27">
                  <c:v>91.287713754334632</c:v>
                </c:pt>
                <c:pt idx="28">
                  <c:v>90.403568953150653</c:v>
                </c:pt>
                <c:pt idx="29">
                  <c:v>90.76006407713632</c:v>
                </c:pt>
                <c:pt idx="30">
                  <c:v>91.199344950485255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6CD-4175-90DB-787667AC69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3076480"/>
        <c:axId val="153078016"/>
      </c:areaChart>
      <c:catAx>
        <c:axId val="1530764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3078016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153078016"/>
        <c:scaling>
          <c:orientation val="minMax"/>
        </c:scaling>
        <c:delete val="0"/>
        <c:axPos val="l"/>
        <c:numFmt formatCode="#,##0_);\(#,##0\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30764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1465" l="0.25" r="0.25" t="0.7500000000000146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BILATERAL REAL 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5994076827353102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7735319640690813E-2"/>
          <c:y val="0.13289892817451868"/>
          <c:w val="0.94253085158686145"/>
          <c:h val="0.60214703737122965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'Datos_Sector_Externo-ei'!$F$5</c:f>
              <c:strCache>
                <c:ptCount val="1"/>
                <c:pt idx="0">
                  <c:v>Estados Unidos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triangle"/>
            <c:size val="3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'Datos_Sector_Externo-ei'!$C$6:$D$36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'Datos_Sector_Externo-ei'!$F$6:$F$36</c:f>
              <c:numCache>
                <c:formatCode>#,##0.00_);\(#,##0.00\)</c:formatCode>
                <c:ptCount val="31"/>
                <c:pt idx="0">
                  <c:v>96.71265458585647</c:v>
                </c:pt>
                <c:pt idx="1">
                  <c:v>96.824978367070685</c:v>
                </c:pt>
                <c:pt idx="2">
                  <c:v>96.770431155647188</c:v>
                </c:pt>
                <c:pt idx="3">
                  <c:v>96.637188002445313</c:v>
                </c:pt>
                <c:pt idx="4">
                  <c:v>96.675657729633798</c:v>
                </c:pt>
                <c:pt idx="5">
                  <c:v>97.324822422343331</c:v>
                </c:pt>
                <c:pt idx="6">
                  <c:v>97.394578418896629</c:v>
                </c:pt>
                <c:pt idx="7">
                  <c:v>97.674617940859434</c:v>
                </c:pt>
                <c:pt idx="8">
                  <c:v>98.34227537811195</c:v>
                </c:pt>
                <c:pt idx="9">
                  <c:v>98.422340201646023</c:v>
                </c:pt>
                <c:pt idx="10">
                  <c:v>98.694823173898939</c:v>
                </c:pt>
                <c:pt idx="11">
                  <c:v>98.460112787092186</c:v>
                </c:pt>
                <c:pt idx="12">
                  <c:v>98.80821694022697</c:v>
                </c:pt>
                <c:pt idx="13">
                  <c:v>99.104497090834016</c:v>
                </c:pt>
                <c:pt idx="14">
                  <c:v>99.265351105143537</c:v>
                </c:pt>
                <c:pt idx="15">
                  <c:v>99.798555376463426</c:v>
                </c:pt>
                <c:pt idx="16">
                  <c:v>100.39692837688101</c:v>
                </c:pt>
                <c:pt idx="17">
                  <c:v>100.83346178641852</c:v>
                </c:pt>
                <c:pt idx="18">
                  <c:v>100.84441696362944</c:v>
                </c:pt>
                <c:pt idx="19">
                  <c:v>100.62925600360488</c:v>
                </c:pt>
                <c:pt idx="20">
                  <c:v>100.35292804456336</c:v>
                </c:pt>
                <c:pt idx="21">
                  <c:v>100.57751349740197</c:v>
                </c:pt>
                <c:pt idx="22">
                  <c:v>100.49471409890262</c:v>
                </c:pt>
                <c:pt idx="23">
                  <c:v>100.07448871888261</c:v>
                </c:pt>
                <c:pt idx="24">
                  <c:v>99.800761554079457</c:v>
                </c:pt>
                <c:pt idx="25">
                  <c:v>100.45301069286849</c:v>
                </c:pt>
                <c:pt idx="26">
                  <c:v>101.23376697168037</c:v>
                </c:pt>
                <c:pt idx="27">
                  <c:v>101.59549725811488</c:v>
                </c:pt>
                <c:pt idx="28">
                  <c:v>101.81605356692501</c:v>
                </c:pt>
                <c:pt idx="29">
                  <c:v>101.8727819515296</c:v>
                </c:pt>
                <c:pt idx="30">
                  <c:v>101.91859538920924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94D8-48E2-91E7-916DB6D54515}"/>
            </c:ext>
          </c:extLst>
        </c:ser>
        <c:ser>
          <c:idx val="2"/>
          <c:order val="1"/>
          <c:tx>
            <c:strRef>
              <c:f>'Datos_Sector_Externo-ei'!$G$5</c:f>
              <c:strCache>
                <c:ptCount val="1"/>
                <c:pt idx="0">
                  <c:v>China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'Datos_Sector_Externo-ei'!$C$6:$D$36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'Datos_Sector_Externo-ei'!$G$6:$G$36</c:f>
              <c:numCache>
                <c:formatCode>#,##0.00_);\(#,##0.00\)</c:formatCode>
                <c:ptCount val="31"/>
                <c:pt idx="0">
                  <c:v>88.327251819276043</c:v>
                </c:pt>
                <c:pt idx="1">
                  <c:v>88.301282131379651</c:v>
                </c:pt>
                <c:pt idx="2">
                  <c:v>87.616156347436586</c:v>
                </c:pt>
                <c:pt idx="3">
                  <c:v>87.308423039854873</c:v>
                </c:pt>
                <c:pt idx="4">
                  <c:v>87.374866805058318</c:v>
                </c:pt>
                <c:pt idx="5">
                  <c:v>88.766487588464642</c:v>
                </c:pt>
                <c:pt idx="6">
                  <c:v>89.284104497410169</c:v>
                </c:pt>
                <c:pt idx="7">
                  <c:v>91.05846419884324</c:v>
                </c:pt>
                <c:pt idx="8">
                  <c:v>93.158425957593565</c:v>
                </c:pt>
                <c:pt idx="9">
                  <c:v>92.690264666224991</c:v>
                </c:pt>
                <c:pt idx="10">
                  <c:v>92.834353007288115</c:v>
                </c:pt>
                <c:pt idx="11">
                  <c:v>93.383559903854419</c:v>
                </c:pt>
                <c:pt idx="12">
                  <c:v>96.23166874356852</c:v>
                </c:pt>
                <c:pt idx="13">
                  <c:v>99.052008446404756</c:v>
                </c:pt>
                <c:pt idx="14">
                  <c:v>97.780595671724598</c:v>
                </c:pt>
                <c:pt idx="15">
                  <c:v>98.039401912617777</c:v>
                </c:pt>
                <c:pt idx="16">
                  <c:v>96.882894612378777</c:v>
                </c:pt>
                <c:pt idx="17">
                  <c:v>95.775777122735434</c:v>
                </c:pt>
                <c:pt idx="18">
                  <c:v>92.432893390124164</c:v>
                </c:pt>
                <c:pt idx="19">
                  <c:v>90.998881207274323</c:v>
                </c:pt>
                <c:pt idx="20">
                  <c:v>91.179629428159387</c:v>
                </c:pt>
                <c:pt idx="21">
                  <c:v>90.342182662814736</c:v>
                </c:pt>
                <c:pt idx="22">
                  <c:v>90.174186637852685</c:v>
                </c:pt>
                <c:pt idx="23">
                  <c:v>90.893198177038812</c:v>
                </c:pt>
                <c:pt idx="24">
                  <c:v>92.207734173724276</c:v>
                </c:pt>
                <c:pt idx="25">
                  <c:v>94.090964651569507</c:v>
                </c:pt>
                <c:pt idx="26">
                  <c:v>94.277371129321281</c:v>
                </c:pt>
                <c:pt idx="27">
                  <c:v>94.132426771036464</c:v>
                </c:pt>
                <c:pt idx="28">
                  <c:v>92.031807603164836</c:v>
                </c:pt>
                <c:pt idx="29">
                  <c:v>91.564715465188144</c:v>
                </c:pt>
                <c:pt idx="30">
                  <c:v>92.044566306871729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94D8-48E2-91E7-916DB6D54515}"/>
            </c:ext>
          </c:extLst>
        </c:ser>
        <c:ser>
          <c:idx val="1"/>
          <c:order val="2"/>
          <c:tx>
            <c:strRef>
              <c:f>'Datos_Sector_Externo-ei'!$H$5</c:f>
              <c:strCache>
                <c:ptCount val="1"/>
                <c:pt idx="0">
                  <c:v>Colombia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cat>
            <c:multiLvlStrRef>
              <c:f>'Datos_Sector_Externo-ei'!$C$6:$D$36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'Datos_Sector_Externo-ei'!$H$6:$H$36</c:f>
              <c:numCache>
                <c:formatCode>#,##0.00_);\(#,##0.00\)</c:formatCode>
                <c:ptCount val="31"/>
                <c:pt idx="0">
                  <c:v>74.024664268554503</c:v>
                </c:pt>
                <c:pt idx="1">
                  <c:v>76.23582856618863</c:v>
                </c:pt>
                <c:pt idx="2">
                  <c:v>74.863341468239554</c:v>
                </c:pt>
                <c:pt idx="3">
                  <c:v>76.699882044587682</c:v>
                </c:pt>
                <c:pt idx="4">
                  <c:v>75.48561990399017</c:v>
                </c:pt>
                <c:pt idx="5">
                  <c:v>75.155333222003691</c:v>
                </c:pt>
                <c:pt idx="6">
                  <c:v>73.247564173193751</c:v>
                </c:pt>
                <c:pt idx="7">
                  <c:v>74.917751636359768</c:v>
                </c:pt>
                <c:pt idx="8">
                  <c:v>76.523422858680519</c:v>
                </c:pt>
                <c:pt idx="9">
                  <c:v>75.683306277523826</c:v>
                </c:pt>
                <c:pt idx="10">
                  <c:v>74.477793836580616</c:v>
                </c:pt>
                <c:pt idx="11">
                  <c:v>75.230943493766006</c:v>
                </c:pt>
                <c:pt idx="12">
                  <c:v>78.798150786216667</c:v>
                </c:pt>
                <c:pt idx="13">
                  <c:v>79.471042472656535</c:v>
                </c:pt>
                <c:pt idx="14">
                  <c:v>79.857277150228299</c:v>
                </c:pt>
                <c:pt idx="15">
                  <c:v>82.822954858138431</c:v>
                </c:pt>
                <c:pt idx="16">
                  <c:v>80.522575980635438</c:v>
                </c:pt>
                <c:pt idx="17">
                  <c:v>79.907089136133308</c:v>
                </c:pt>
                <c:pt idx="18">
                  <c:v>80.019382788437866</c:v>
                </c:pt>
                <c:pt idx="19">
                  <c:v>77.86752196536429</c:v>
                </c:pt>
                <c:pt idx="20">
                  <c:v>75.656900307387303</c:v>
                </c:pt>
                <c:pt idx="21">
                  <c:v>74.701138945044832</c:v>
                </c:pt>
                <c:pt idx="22">
                  <c:v>72.293334071778332</c:v>
                </c:pt>
                <c:pt idx="23">
                  <c:v>72.200513116638547</c:v>
                </c:pt>
                <c:pt idx="24">
                  <c:v>73.259941871961175</c:v>
                </c:pt>
                <c:pt idx="25">
                  <c:v>75.092926319791658</c:v>
                </c:pt>
                <c:pt idx="26">
                  <c:v>75.299562617956752</c:v>
                </c:pt>
                <c:pt idx="27">
                  <c:v>74.792256031269986</c:v>
                </c:pt>
                <c:pt idx="28">
                  <c:v>71.670175928561463</c:v>
                </c:pt>
                <c:pt idx="29">
                  <c:v>72.900760029172901</c:v>
                </c:pt>
                <c:pt idx="30">
                  <c:v>74.251178314824756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94D8-48E2-91E7-916DB6D545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425280"/>
        <c:axId val="77427456"/>
      </c:lineChart>
      <c:catAx>
        <c:axId val="774252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7427456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77427456"/>
        <c:scaling>
          <c:orientation val="minMax"/>
          <c:min val="6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742528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4.0000090144434133E-2"/>
          <c:y val="0.92518956719106249"/>
          <c:w val="0.92000207332198025"/>
          <c:h val="5.735676562100930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DEUDA EXTERNA PÚBLICA Y PRIVADA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849742955684282"/>
          <c:y val="3.2740376906264045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301598857320556E-2"/>
          <c:y val="0.1125896650595184"/>
          <c:w val="0.83715690084407801"/>
          <c:h val="0.565513665754840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'Datos_Sector_Externo-ei'!$O$5</c:f>
              <c:strCache>
                <c:ptCount val="1"/>
                <c:pt idx="0">
                  <c:v>Pública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cat>
            <c:multiLvlStrRef>
              <c:f>'Datos_Sector_Externo-ei'!$L$6:$M$35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'Datos_Sector_Externo-ei'!$O$6:$O$35</c:f>
              <c:numCache>
                <c:formatCode>#,##0.0</c:formatCode>
                <c:ptCount val="30"/>
                <c:pt idx="0">
                  <c:v>26389.162</c:v>
                </c:pt>
                <c:pt idx="1">
                  <c:v>26500.074000000001</c:v>
                </c:pt>
                <c:pt idx="2">
                  <c:v>26487.343999999997</c:v>
                </c:pt>
                <c:pt idx="3">
                  <c:v>26908.757000000001</c:v>
                </c:pt>
                <c:pt idx="4">
                  <c:v>26896.607</c:v>
                </c:pt>
                <c:pt idx="5">
                  <c:v>28552.53</c:v>
                </c:pt>
                <c:pt idx="6">
                  <c:v>28620.816000000003</c:v>
                </c:pt>
                <c:pt idx="7">
                  <c:v>28659.713</c:v>
                </c:pt>
                <c:pt idx="8">
                  <c:v>28148.179</c:v>
                </c:pt>
                <c:pt idx="9">
                  <c:v>31210.700000000004</c:v>
                </c:pt>
                <c:pt idx="10">
                  <c:v>31626.989999999998</c:v>
                </c:pt>
                <c:pt idx="11">
                  <c:v>31750.108</c:v>
                </c:pt>
                <c:pt idx="12">
                  <c:v>34969.601999999992</c:v>
                </c:pt>
                <c:pt idx="13">
                  <c:v>35053.210999999996</c:v>
                </c:pt>
                <c:pt idx="14">
                  <c:v>34567.130000000005</c:v>
                </c:pt>
                <c:pt idx="15">
                  <c:v>34492.726000000002</c:v>
                </c:pt>
                <c:pt idx="16">
                  <c:v>34380.682999999997</c:v>
                </c:pt>
                <c:pt idx="17">
                  <c:v>34000.326999999997</c:v>
                </c:pt>
                <c:pt idx="18">
                  <c:v>34459.660000000003</c:v>
                </c:pt>
                <c:pt idx="19">
                  <c:v>34940.880000000005</c:v>
                </c:pt>
                <c:pt idx="20">
                  <c:v>34875.281000000003</c:v>
                </c:pt>
                <c:pt idx="21">
                  <c:v>35193.131999999991</c:v>
                </c:pt>
                <c:pt idx="22">
                  <c:v>35052.582999999999</c:v>
                </c:pt>
                <c:pt idx="23">
                  <c:v>35730.101000000002</c:v>
                </c:pt>
                <c:pt idx="24">
                  <c:v>38730.406999999992</c:v>
                </c:pt>
                <c:pt idx="25">
                  <c:v>38596.642999999996</c:v>
                </c:pt>
                <c:pt idx="26">
                  <c:v>38962.118999999999</c:v>
                </c:pt>
                <c:pt idx="27">
                  <c:v>38686.877999999997</c:v>
                </c:pt>
                <c:pt idx="28">
                  <c:v>39129.035000000003</c:v>
                </c:pt>
                <c:pt idx="29">
                  <c:v>39327.482770000002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20-4579-A02F-78F0A54376A0}"/>
            </c:ext>
          </c:extLst>
        </c:ser>
        <c:ser>
          <c:idx val="1"/>
          <c:order val="1"/>
          <c:tx>
            <c:strRef>
              <c:f>'Datos_Sector_Externo-ei'!$P$5</c:f>
              <c:strCache>
                <c:ptCount val="1"/>
                <c:pt idx="0">
                  <c:v>Privada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 w="3175">
              <a:solidFill>
                <a:srgbClr val="FF0000"/>
              </a:solidFill>
            </a:ln>
          </c:spPr>
          <c:invertIfNegative val="0"/>
          <c:cat>
            <c:multiLvlStrRef>
              <c:f>'Datos_Sector_Externo-ei'!$L$6:$M$35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'Datos_Sector_Externo-ei'!$P$6:$P$35</c:f>
              <c:numCache>
                <c:formatCode>#,##0.0</c:formatCode>
                <c:ptCount val="30"/>
                <c:pt idx="0">
                  <c:v>8804.4369999999963</c:v>
                </c:pt>
                <c:pt idx="1">
                  <c:v>8780.297999999997</c:v>
                </c:pt>
                <c:pt idx="2">
                  <c:v>8653.8269999999975</c:v>
                </c:pt>
                <c:pt idx="3">
                  <c:v>8616.256999999996</c:v>
                </c:pt>
                <c:pt idx="4">
                  <c:v>8618.0499999999975</c:v>
                </c:pt>
                <c:pt idx="5">
                  <c:v>8726.016999999998</c:v>
                </c:pt>
                <c:pt idx="6">
                  <c:v>8678.0719999999983</c:v>
                </c:pt>
                <c:pt idx="7">
                  <c:v>8711.882999999998</c:v>
                </c:pt>
                <c:pt idx="8">
                  <c:v>8696.3949999999986</c:v>
                </c:pt>
                <c:pt idx="9">
                  <c:v>8722.5649999999987</c:v>
                </c:pt>
                <c:pt idx="10">
                  <c:v>8689.0539999999983</c:v>
                </c:pt>
                <c:pt idx="11">
                  <c:v>8529.378999999999</c:v>
                </c:pt>
                <c:pt idx="12">
                  <c:v>8435.7769999999982</c:v>
                </c:pt>
                <c:pt idx="13">
                  <c:v>8406.5249999999996</c:v>
                </c:pt>
                <c:pt idx="14">
                  <c:v>8380.6179999999986</c:v>
                </c:pt>
                <c:pt idx="15">
                  <c:v>8464.864999999998</c:v>
                </c:pt>
                <c:pt idx="16">
                  <c:v>8416.2199999999975</c:v>
                </c:pt>
                <c:pt idx="17">
                  <c:v>8276.7579999999998</c:v>
                </c:pt>
                <c:pt idx="18">
                  <c:v>8240.7739999999976</c:v>
                </c:pt>
                <c:pt idx="19">
                  <c:v>8179.3670000000002</c:v>
                </c:pt>
                <c:pt idx="20">
                  <c:v>8068.7339999999986</c:v>
                </c:pt>
                <c:pt idx="21">
                  <c:v>8202.3860000000004</c:v>
                </c:pt>
                <c:pt idx="22">
                  <c:v>8275.266999999998</c:v>
                </c:pt>
                <c:pt idx="23">
                  <c:v>8492.8109999999997</c:v>
                </c:pt>
                <c:pt idx="24">
                  <c:v>8551.4980000000014</c:v>
                </c:pt>
                <c:pt idx="25">
                  <c:v>8549.5299999999988</c:v>
                </c:pt>
                <c:pt idx="26">
                  <c:v>9196.3549999999996</c:v>
                </c:pt>
                <c:pt idx="27">
                  <c:v>9571.5149999999994</c:v>
                </c:pt>
                <c:pt idx="28">
                  <c:v>9771.9659999999985</c:v>
                </c:pt>
                <c:pt idx="29">
                  <c:v>9800.7749999999996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420-4579-A02F-78F0A54376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53695360"/>
        <c:axId val="153696896"/>
      </c:barChart>
      <c:catAx>
        <c:axId val="153695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3696896"/>
        <c:crosses val="autoZero"/>
        <c:auto val="1"/>
        <c:lblAlgn val="ctr"/>
        <c:lblOffset val="100"/>
        <c:tickLblSkip val="1"/>
        <c:noMultiLvlLbl val="0"/>
      </c:catAx>
      <c:valAx>
        <c:axId val="153696896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3695360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9170609741874934"/>
          <c:y val="0.91563635989133507"/>
          <c:w val="0.23348755610842944"/>
          <c:h val="5.2109386335280304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>
      <c:oddHeader>&amp;C&amp;"-,Negrita"&amp;16SECTOR EXTERNO</c:oddHeader>
    </c:headerFooter>
    <c:pageMargins b="0.75000000000001465" l="0.25" r="0.25" t="0.7500000000000146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121920</xdr:colOff>
      <xdr:row>0</xdr:row>
      <xdr:rowOff>68580</xdr:rowOff>
    </xdr:from>
    <xdr:to>
      <xdr:col>6</xdr:col>
      <xdr:colOff>640080</xdr:colOff>
      <xdr:row>18</xdr:row>
      <xdr:rowOff>121920</xdr:rowOff>
    </xdr:to>
    <xdr:graphicFrame macro="">
      <xdr:nvGraphicFramePr>
        <xdr:cNvPr id="1053266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121920</xdr:colOff>
      <xdr:row>20</xdr:row>
      <xdr:rowOff>7620</xdr:rowOff>
    </xdr:from>
    <xdr:to>
      <xdr:col>6</xdr:col>
      <xdr:colOff>640080</xdr:colOff>
      <xdr:row>38</xdr:row>
      <xdr:rowOff>60960</xdr:rowOff>
    </xdr:to>
    <xdr:graphicFrame macro="">
      <xdr:nvGraphicFramePr>
        <xdr:cNvPr id="105326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121920</xdr:colOff>
      <xdr:row>20</xdr:row>
      <xdr:rowOff>0</xdr:rowOff>
    </xdr:from>
    <xdr:to>
      <xdr:col>13</xdr:col>
      <xdr:colOff>640080</xdr:colOff>
      <xdr:row>38</xdr:row>
      <xdr:rowOff>45720</xdr:rowOff>
    </xdr:to>
    <xdr:graphicFrame macro="">
      <xdr:nvGraphicFramePr>
        <xdr:cNvPr id="1053268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121920</xdr:colOff>
      <xdr:row>0</xdr:row>
      <xdr:rowOff>68580</xdr:rowOff>
    </xdr:from>
    <xdr:to>
      <xdr:col>13</xdr:col>
      <xdr:colOff>647700</xdr:colOff>
      <xdr:row>18</xdr:row>
      <xdr:rowOff>121920</xdr:rowOff>
    </xdr:to>
    <xdr:graphicFrame macro="">
      <xdr:nvGraphicFramePr>
        <xdr:cNvPr id="1053269" name="5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AB47"/>
  <sheetViews>
    <sheetView zoomScaleNormal="100" workbookViewId="0">
      <pane xSplit="4" ySplit="5" topLeftCell="E24" activePane="bottomRight" state="frozen"/>
      <selection pane="topRight" activeCell="E1" sqref="E1"/>
      <selection pane="bottomLeft" activeCell="A6" sqref="A6"/>
      <selection pane="bottomRight" activeCell="Q37" sqref="Q37"/>
    </sheetView>
  </sheetViews>
  <sheetFormatPr baseColWidth="10" defaultRowHeight="12.75" x14ac:dyDescent="0.2"/>
  <cols>
    <col min="1" max="1" width="7.6640625" style="16" customWidth="1"/>
    <col min="2" max="2" width="5.33203125" style="24" bestFit="1" customWidth="1"/>
    <col min="3" max="3" width="5.1640625" style="24" bestFit="1" customWidth="1"/>
    <col min="4" max="4" width="4.83203125" style="24" bestFit="1" customWidth="1"/>
    <col min="5" max="5" width="13" bestFit="1" customWidth="1"/>
    <col min="6" max="6" width="14.6640625" bestFit="1" customWidth="1"/>
    <col min="9" max="9" width="4.6640625" customWidth="1"/>
    <col min="10" max="10" width="5.1640625" style="27" bestFit="1" customWidth="1"/>
    <col min="11" max="11" width="4.6640625" style="27" customWidth="1"/>
    <col min="12" max="12" width="5.1640625" style="27" bestFit="1" customWidth="1"/>
    <col min="13" max="13" width="4.6640625" style="27" customWidth="1"/>
    <col min="15" max="15" width="12.6640625" customWidth="1"/>
    <col min="16" max="16" width="12.5" customWidth="1"/>
    <col min="17" max="17" width="16" style="1" customWidth="1"/>
    <col min="18" max="18" width="6.6640625" customWidth="1"/>
    <col min="19" max="19" width="14" customWidth="1"/>
  </cols>
  <sheetData>
    <row r="1" spans="1:28" s="5" customFormat="1" x14ac:dyDescent="0.2">
      <c r="A1" s="2"/>
      <c r="B1" s="24"/>
      <c r="C1" s="28"/>
      <c r="D1" s="28"/>
      <c r="E1" s="3" t="s">
        <v>40</v>
      </c>
      <c r="F1" s="4"/>
      <c r="G1" s="4"/>
      <c r="H1" s="4"/>
      <c r="J1" s="24"/>
      <c r="K1" s="24"/>
      <c r="L1" s="24"/>
      <c r="M1" s="24"/>
    </row>
    <row r="2" spans="1:28" s="5" customFormat="1" x14ac:dyDescent="0.2">
      <c r="A2" s="2"/>
      <c r="B2" s="24"/>
      <c r="C2" s="28"/>
      <c r="D2" s="28"/>
      <c r="E2" s="6"/>
      <c r="F2" s="4" t="s">
        <v>14</v>
      </c>
      <c r="G2" s="4"/>
      <c r="H2" s="4"/>
      <c r="I2" s="6"/>
      <c r="J2" s="25"/>
      <c r="K2" s="25"/>
      <c r="L2" s="25"/>
      <c r="M2" s="25"/>
      <c r="O2" s="7" t="s">
        <v>17</v>
      </c>
      <c r="P2" s="7" t="s">
        <v>18</v>
      </c>
      <c r="Q2" s="11" t="s">
        <v>19</v>
      </c>
    </row>
    <row r="3" spans="1:28" s="5" customFormat="1" x14ac:dyDescent="0.2">
      <c r="A3" s="2"/>
      <c r="B3" s="24"/>
      <c r="C3" s="28"/>
      <c r="D3" s="28"/>
      <c r="E3" s="6"/>
      <c r="F3" s="4"/>
      <c r="G3" s="4"/>
      <c r="H3" s="4"/>
      <c r="I3" s="6"/>
      <c r="J3" s="25"/>
      <c r="K3" s="25"/>
      <c r="L3" s="25"/>
      <c r="M3" s="25"/>
      <c r="N3" s="34" t="s">
        <v>33</v>
      </c>
      <c r="O3" s="34"/>
      <c r="P3" s="35"/>
      <c r="Q3" s="11"/>
    </row>
    <row r="4" spans="1:28" s="5" customFormat="1" x14ac:dyDescent="0.2">
      <c r="A4" s="2"/>
      <c r="B4" s="24"/>
      <c r="C4" s="28"/>
      <c r="D4" s="28"/>
      <c r="E4" s="6"/>
      <c r="F4" s="14" t="s">
        <v>41</v>
      </c>
      <c r="H4" s="4"/>
      <c r="I4" s="6"/>
      <c r="J4" s="25"/>
      <c r="K4" s="25"/>
      <c r="L4" s="25"/>
      <c r="M4" s="25"/>
      <c r="N4" s="12"/>
      <c r="O4" s="12" t="s">
        <v>37</v>
      </c>
      <c r="P4" s="13" t="s">
        <v>38</v>
      </c>
      <c r="Q4" s="11"/>
    </row>
    <row r="5" spans="1:28" s="5" customFormat="1" x14ac:dyDescent="0.2">
      <c r="A5" s="2"/>
      <c r="B5" s="24"/>
      <c r="C5" s="28"/>
      <c r="D5" s="28"/>
      <c r="E5" s="7" t="s">
        <v>12</v>
      </c>
      <c r="F5" s="7" t="s">
        <v>13</v>
      </c>
      <c r="G5" s="7" t="s">
        <v>16</v>
      </c>
      <c r="H5" s="7" t="s">
        <v>11</v>
      </c>
      <c r="I5" s="6"/>
      <c r="J5" s="25"/>
      <c r="K5" s="25"/>
      <c r="L5" s="25"/>
      <c r="M5" s="25"/>
      <c r="N5" s="7" t="s">
        <v>34</v>
      </c>
      <c r="O5" s="7" t="s">
        <v>35</v>
      </c>
      <c r="P5" s="7" t="s">
        <v>36</v>
      </c>
      <c r="Q5" s="7" t="s">
        <v>15</v>
      </c>
    </row>
    <row r="6" spans="1:28" x14ac:dyDescent="0.2">
      <c r="A6" s="16">
        <v>2017</v>
      </c>
      <c r="B6" s="24" t="s">
        <v>21</v>
      </c>
      <c r="C6" s="24">
        <v>2017</v>
      </c>
      <c r="D6" s="26" t="s">
        <v>20</v>
      </c>
      <c r="E6" s="8">
        <v>86.73976583826628</v>
      </c>
      <c r="F6" s="8">
        <v>96.71265458585647</v>
      </c>
      <c r="G6" s="8">
        <v>88.327251819276043</v>
      </c>
      <c r="H6" s="8">
        <v>74.024664268554503</v>
      </c>
      <c r="I6" s="10"/>
      <c r="J6" s="24">
        <v>2017</v>
      </c>
      <c r="K6" s="24" t="s">
        <v>21</v>
      </c>
      <c r="L6" s="24">
        <v>2017</v>
      </c>
      <c r="M6" s="26" t="s">
        <v>20</v>
      </c>
      <c r="N6" s="20">
        <f t="shared" ref="N6" si="0">SUM(O6:P6)</f>
        <v>35193.598999999995</v>
      </c>
      <c r="O6" s="9">
        <v>26389.162</v>
      </c>
      <c r="P6" s="9">
        <v>8804.4369999999963</v>
      </c>
      <c r="Q6" s="23">
        <v>74.996555241999886</v>
      </c>
      <c r="T6" s="21"/>
      <c r="W6" s="15"/>
      <c r="X6" s="15"/>
      <c r="Y6" s="15"/>
      <c r="Z6" s="15"/>
      <c r="AA6" s="15"/>
      <c r="AB6" s="15"/>
    </row>
    <row r="7" spans="1:28" x14ac:dyDescent="0.2">
      <c r="B7" s="24" t="s">
        <v>22</v>
      </c>
      <c r="D7" s="26" t="s">
        <v>0</v>
      </c>
      <c r="E7" s="8">
        <v>87.649460881981128</v>
      </c>
      <c r="F7" s="8">
        <v>96.824978367070685</v>
      </c>
      <c r="G7" s="8">
        <v>88.301282131379651</v>
      </c>
      <c r="H7" s="8">
        <v>76.23582856618863</v>
      </c>
      <c r="J7" s="24"/>
      <c r="K7" s="24" t="s">
        <v>22</v>
      </c>
      <c r="L7" s="24"/>
      <c r="M7" s="26" t="s">
        <v>0</v>
      </c>
      <c r="N7" s="20">
        <f t="shared" ref="N7:N17" si="1">SUM(O7:P7)</f>
        <v>35280.371999999996</v>
      </c>
      <c r="O7" s="9">
        <v>26500.074000000001</v>
      </c>
      <c r="P7" s="9">
        <v>8780.297999999997</v>
      </c>
      <c r="Q7" s="23">
        <v>346.84900814499997</v>
      </c>
      <c r="T7" s="21"/>
      <c r="W7" s="15"/>
      <c r="X7" s="15"/>
      <c r="Y7" s="15"/>
      <c r="Z7" s="15"/>
      <c r="AA7" s="15"/>
      <c r="AB7" s="15"/>
    </row>
    <row r="8" spans="1:28" x14ac:dyDescent="0.2">
      <c r="B8" s="24" t="s">
        <v>23</v>
      </c>
      <c r="D8" s="26" t="s">
        <v>1</v>
      </c>
      <c r="E8" s="8">
        <v>87.58573060420126</v>
      </c>
      <c r="F8" s="8">
        <v>96.770431155647188</v>
      </c>
      <c r="G8" s="8">
        <v>87.616156347436586</v>
      </c>
      <c r="H8" s="8">
        <v>74.863341468239554</v>
      </c>
      <c r="J8" s="24"/>
      <c r="K8" s="24" t="s">
        <v>23</v>
      </c>
      <c r="L8" s="24"/>
      <c r="M8" s="26" t="s">
        <v>1</v>
      </c>
      <c r="N8" s="20">
        <f t="shared" si="1"/>
        <v>35141.170999999995</v>
      </c>
      <c r="O8" s="9">
        <v>26487.343999999997</v>
      </c>
      <c r="P8" s="9">
        <v>8653.8269999999975</v>
      </c>
      <c r="Q8" s="23">
        <v>51.381865450000078</v>
      </c>
      <c r="T8" s="21"/>
      <c r="W8" s="15"/>
      <c r="X8" s="15"/>
      <c r="Y8" s="15"/>
      <c r="Z8" s="15"/>
      <c r="AA8" s="15"/>
      <c r="AB8" s="15"/>
    </row>
    <row r="9" spans="1:28" x14ac:dyDescent="0.2">
      <c r="B9" s="24" t="s">
        <v>24</v>
      </c>
      <c r="D9" s="26" t="s">
        <v>2</v>
      </c>
      <c r="E9" s="8">
        <v>87.956583136400454</v>
      </c>
      <c r="F9" s="8">
        <v>96.637188002445313</v>
      </c>
      <c r="G9" s="8">
        <v>87.308423039854873</v>
      </c>
      <c r="H9" s="8">
        <v>76.699882044587682</v>
      </c>
      <c r="J9" s="24"/>
      <c r="K9" s="24" t="s">
        <v>24</v>
      </c>
      <c r="L9" s="24"/>
      <c r="M9" s="26" t="s">
        <v>2</v>
      </c>
      <c r="N9" s="20">
        <f t="shared" si="1"/>
        <v>35525.013999999996</v>
      </c>
      <c r="O9" s="9">
        <v>26908.757000000001</v>
      </c>
      <c r="P9" s="9">
        <v>8616.256999999996</v>
      </c>
      <c r="Q9" s="23">
        <v>234.03098953900007</v>
      </c>
      <c r="T9" s="21"/>
      <c r="W9" s="15"/>
      <c r="X9" s="15"/>
      <c r="Y9" s="15"/>
      <c r="Z9" s="15"/>
      <c r="AA9" s="15"/>
      <c r="AB9" s="15"/>
    </row>
    <row r="10" spans="1:28" x14ac:dyDescent="0.2">
      <c r="B10" s="24" t="s">
        <v>25</v>
      </c>
      <c r="D10" s="26" t="s">
        <v>3</v>
      </c>
      <c r="E10" s="8">
        <v>87.930218314124659</v>
      </c>
      <c r="F10" s="8">
        <v>96.675657729633798</v>
      </c>
      <c r="G10" s="8">
        <v>87.374866805058318</v>
      </c>
      <c r="H10" s="8">
        <v>75.48561990399017</v>
      </c>
      <c r="J10" s="24"/>
      <c r="K10" s="24" t="s">
        <v>25</v>
      </c>
      <c r="L10" s="24"/>
      <c r="M10" s="26" t="s">
        <v>3</v>
      </c>
      <c r="N10" s="20">
        <f t="shared" si="1"/>
        <v>35514.656999999999</v>
      </c>
      <c r="O10" s="9">
        <v>26896.607</v>
      </c>
      <c r="P10" s="9">
        <v>8618.0499999999975</v>
      </c>
      <c r="Q10" s="23">
        <v>80.795777909999742</v>
      </c>
      <c r="T10" s="21"/>
      <c r="W10" s="15"/>
      <c r="X10" s="15"/>
      <c r="Y10" s="15"/>
      <c r="Z10" s="15"/>
      <c r="AA10" s="15"/>
      <c r="AB10" s="15"/>
    </row>
    <row r="11" spans="1:28" x14ac:dyDescent="0.2">
      <c r="B11" s="24" t="s">
        <v>26</v>
      </c>
      <c r="D11" s="26" t="s">
        <v>4</v>
      </c>
      <c r="E11" s="8">
        <v>88.725582323825151</v>
      </c>
      <c r="F11" s="8">
        <v>97.324822422343331</v>
      </c>
      <c r="G11" s="8">
        <v>88.766487588464642</v>
      </c>
      <c r="H11" s="8">
        <v>75.155333222003691</v>
      </c>
      <c r="J11" s="24"/>
      <c r="K11" s="24" t="s">
        <v>26</v>
      </c>
      <c r="L11" s="24"/>
      <c r="M11" s="26" t="s">
        <v>4</v>
      </c>
      <c r="N11" s="20">
        <f t="shared" si="1"/>
        <v>37278.546999999999</v>
      </c>
      <c r="O11" s="9">
        <v>28552.53</v>
      </c>
      <c r="P11" s="9">
        <v>8726.016999999998</v>
      </c>
      <c r="Q11" s="23">
        <v>-175.38885563399981</v>
      </c>
      <c r="T11" s="21"/>
      <c r="W11" s="15"/>
      <c r="X11" s="15"/>
      <c r="Y11" s="15"/>
      <c r="Z11" s="15"/>
      <c r="AA11" s="15"/>
      <c r="AB11" s="15"/>
    </row>
    <row r="12" spans="1:28" x14ac:dyDescent="0.2">
      <c r="B12" s="24" t="s">
        <v>27</v>
      </c>
      <c r="D12" s="26" t="s">
        <v>5</v>
      </c>
      <c r="E12" s="8">
        <v>89.036773061885526</v>
      </c>
      <c r="F12" s="8">
        <v>97.394578418896629</v>
      </c>
      <c r="G12" s="8">
        <v>89.284104497410169</v>
      </c>
      <c r="H12" s="8">
        <v>73.247564173193751</v>
      </c>
      <c r="J12" s="24"/>
      <c r="K12" s="24" t="s">
        <v>27</v>
      </c>
      <c r="L12" s="24"/>
      <c r="M12" s="26" t="s">
        <v>5</v>
      </c>
      <c r="N12" s="20">
        <f t="shared" si="1"/>
        <v>37298.887999999999</v>
      </c>
      <c r="O12" s="9">
        <v>28620.816000000003</v>
      </c>
      <c r="P12" s="9">
        <v>8678.0719999999983</v>
      </c>
      <c r="Q12" s="23">
        <v>33.622727918000237</v>
      </c>
      <c r="T12" s="21"/>
      <c r="W12" s="15"/>
      <c r="X12" s="15"/>
      <c r="Y12" s="15"/>
      <c r="Z12" s="15"/>
      <c r="AA12" s="15"/>
      <c r="AB12" s="15"/>
    </row>
    <row r="13" spans="1:28" x14ac:dyDescent="0.2">
      <c r="B13" s="24" t="s">
        <v>28</v>
      </c>
      <c r="D13" s="26" t="s">
        <v>6</v>
      </c>
      <c r="E13" s="8">
        <v>90.148078764777622</v>
      </c>
      <c r="F13" s="8">
        <v>97.674617940859434</v>
      </c>
      <c r="G13" s="8">
        <v>91.05846419884324</v>
      </c>
      <c r="H13" s="8">
        <v>74.917751636359768</v>
      </c>
      <c r="J13" s="24"/>
      <c r="K13" s="24" t="s">
        <v>28</v>
      </c>
      <c r="L13" s="24"/>
      <c r="M13" s="26" t="s">
        <v>6</v>
      </c>
      <c r="N13" s="20">
        <f t="shared" si="1"/>
        <v>37371.595999999998</v>
      </c>
      <c r="O13" s="9">
        <v>28659.713</v>
      </c>
      <c r="P13" s="9">
        <v>8711.882999999998</v>
      </c>
      <c r="Q13" s="23">
        <v>-303.00831255000003</v>
      </c>
      <c r="T13" s="21"/>
      <c r="W13" s="15"/>
      <c r="X13" s="15"/>
      <c r="Y13" s="15"/>
      <c r="Z13" s="15"/>
      <c r="AA13" s="15"/>
      <c r="AB13" s="15"/>
    </row>
    <row r="14" spans="1:28" x14ac:dyDescent="0.2">
      <c r="B14" s="24" t="s">
        <v>29</v>
      </c>
      <c r="D14" s="26" t="s">
        <v>7</v>
      </c>
      <c r="E14" s="8">
        <v>91.20003112805172</v>
      </c>
      <c r="F14" s="8">
        <v>98.34227537811195</v>
      </c>
      <c r="G14" s="8">
        <v>93.158425957593565</v>
      </c>
      <c r="H14" s="8">
        <v>76.523422858680519</v>
      </c>
      <c r="J14" s="24"/>
      <c r="K14" s="24" t="s">
        <v>29</v>
      </c>
      <c r="L14" s="24"/>
      <c r="M14" s="26" t="s">
        <v>7</v>
      </c>
      <c r="N14" s="20">
        <f t="shared" si="1"/>
        <v>36844.574000000001</v>
      </c>
      <c r="O14" s="9">
        <v>28148.179</v>
      </c>
      <c r="P14" s="9">
        <v>8696.3949999999986</v>
      </c>
      <c r="Q14" s="22">
        <v>-87.496530174999862</v>
      </c>
      <c r="T14" s="21"/>
      <c r="W14" s="15"/>
      <c r="X14" s="15"/>
      <c r="Y14" s="15"/>
      <c r="Z14" s="15"/>
      <c r="AA14" s="15"/>
      <c r="AB14" s="15"/>
    </row>
    <row r="15" spans="1:28" x14ac:dyDescent="0.2">
      <c r="B15" s="24" t="s">
        <v>30</v>
      </c>
      <c r="D15" s="26" t="s">
        <v>8</v>
      </c>
      <c r="E15" s="8">
        <v>90.718785535719505</v>
      </c>
      <c r="F15" s="8">
        <v>98.422340201646023</v>
      </c>
      <c r="G15" s="8">
        <v>92.690264666224991</v>
      </c>
      <c r="H15" s="8">
        <v>75.683306277523826</v>
      </c>
      <c r="J15" s="24"/>
      <c r="K15" s="24" t="s">
        <v>30</v>
      </c>
      <c r="L15" s="24"/>
      <c r="M15" s="26" t="s">
        <v>8</v>
      </c>
      <c r="N15" s="20">
        <f t="shared" si="1"/>
        <v>39933.264999999999</v>
      </c>
      <c r="O15" s="9">
        <v>31210.700000000004</v>
      </c>
      <c r="P15" s="9">
        <v>8722.5649999999987</v>
      </c>
      <c r="Q15" s="22">
        <v>-71.362184301999832</v>
      </c>
      <c r="T15" s="21"/>
      <c r="W15" s="15"/>
      <c r="X15" s="15"/>
      <c r="Y15" s="15"/>
      <c r="Z15" s="15"/>
      <c r="AA15" s="15"/>
      <c r="AB15" s="15"/>
    </row>
    <row r="16" spans="1:28" x14ac:dyDescent="0.2">
      <c r="B16" s="24" t="s">
        <v>31</v>
      </c>
      <c r="D16" s="26" t="s">
        <v>9</v>
      </c>
      <c r="E16" s="8">
        <v>90.69527093721274</v>
      </c>
      <c r="F16" s="8">
        <v>98.694823173898939</v>
      </c>
      <c r="G16" s="8">
        <v>92.834353007288115</v>
      </c>
      <c r="H16" s="8">
        <v>74.477793836580616</v>
      </c>
      <c r="J16" s="24"/>
      <c r="K16" s="24" t="s">
        <v>31</v>
      </c>
      <c r="L16" s="24"/>
      <c r="M16" s="26" t="s">
        <v>9</v>
      </c>
      <c r="N16" s="20">
        <f t="shared" si="1"/>
        <v>40316.043999999994</v>
      </c>
      <c r="O16" s="9">
        <v>31626.989999999998</v>
      </c>
      <c r="P16" s="9">
        <v>8689.0539999999983</v>
      </c>
      <c r="Q16" s="22">
        <v>-159.94529913300016</v>
      </c>
      <c r="T16" s="21"/>
      <c r="W16" s="15"/>
      <c r="X16" s="15"/>
      <c r="Y16" s="15"/>
      <c r="Z16" s="15"/>
      <c r="AA16" s="15"/>
      <c r="AB16" s="15"/>
    </row>
    <row r="17" spans="1:28" x14ac:dyDescent="0.2">
      <c r="B17" s="24" t="s">
        <v>32</v>
      </c>
      <c r="D17" s="26" t="s">
        <v>10</v>
      </c>
      <c r="E17" s="8">
        <v>90.922282215101035</v>
      </c>
      <c r="F17" s="8">
        <v>98.460112787092186</v>
      </c>
      <c r="G17" s="8">
        <v>93.383559903854419</v>
      </c>
      <c r="H17" s="8">
        <v>75.230943493766006</v>
      </c>
      <c r="J17" s="24"/>
      <c r="K17" s="24" t="s">
        <v>32</v>
      </c>
      <c r="L17" s="24"/>
      <c r="M17" s="26" t="s">
        <v>10</v>
      </c>
      <c r="N17" s="20">
        <f t="shared" si="1"/>
        <v>40279.487000000001</v>
      </c>
      <c r="O17" s="9">
        <v>31750.108</v>
      </c>
      <c r="P17" s="9">
        <v>8529.378999999999</v>
      </c>
      <c r="Q17" s="22">
        <v>64.742331911000065</v>
      </c>
      <c r="T17" s="21"/>
      <c r="W17" s="15"/>
      <c r="X17" s="15"/>
      <c r="Y17" s="15"/>
      <c r="Z17" s="15"/>
      <c r="AA17" s="15"/>
      <c r="AB17" s="15"/>
    </row>
    <row r="18" spans="1:28" x14ac:dyDescent="0.2">
      <c r="A18" s="16">
        <v>2018</v>
      </c>
      <c r="B18" s="24" t="s">
        <v>21</v>
      </c>
      <c r="C18" s="24">
        <v>2018</v>
      </c>
      <c r="D18" s="26" t="s">
        <v>20</v>
      </c>
      <c r="E18" s="8">
        <v>92.590874578722861</v>
      </c>
      <c r="F18" s="8">
        <v>98.80821694022697</v>
      </c>
      <c r="G18" s="8">
        <v>96.23166874356852</v>
      </c>
      <c r="H18" s="8">
        <v>78.798150786216667</v>
      </c>
      <c r="J18" s="16">
        <v>2018</v>
      </c>
      <c r="K18" s="24" t="s">
        <v>21</v>
      </c>
      <c r="L18" s="24">
        <v>2018</v>
      </c>
      <c r="M18" s="26" t="s">
        <v>20</v>
      </c>
      <c r="N18" s="20">
        <f t="shared" ref="N18:N35" si="2">SUM(O18:P18)</f>
        <v>43405.378999999986</v>
      </c>
      <c r="O18" s="9">
        <v>34969.601999999992</v>
      </c>
      <c r="P18" s="9">
        <v>8435.7769999999982</v>
      </c>
      <c r="Q18" s="22">
        <v>0.4641750979999415</v>
      </c>
      <c r="T18" s="21"/>
      <c r="W18" s="15"/>
      <c r="X18" s="15"/>
      <c r="Y18" s="15"/>
      <c r="Z18" s="15"/>
      <c r="AA18" s="15"/>
      <c r="AB18" s="15"/>
    </row>
    <row r="19" spans="1:28" x14ac:dyDescent="0.2">
      <c r="B19" s="24" t="s">
        <v>22</v>
      </c>
      <c r="D19" s="26" t="s">
        <v>0</v>
      </c>
      <c r="E19" s="8">
        <v>93.444622454454034</v>
      </c>
      <c r="F19" s="8">
        <v>99.104497090834016</v>
      </c>
      <c r="G19" s="8">
        <v>99.052008446404756</v>
      </c>
      <c r="H19" s="8">
        <v>79.471042472656535</v>
      </c>
      <c r="K19" s="24" t="s">
        <v>22</v>
      </c>
      <c r="L19" s="24"/>
      <c r="M19" s="26" t="s">
        <v>0</v>
      </c>
      <c r="N19" s="20">
        <f t="shared" si="2"/>
        <v>43459.735999999997</v>
      </c>
      <c r="O19" s="9">
        <v>35053.210999999996</v>
      </c>
      <c r="P19" s="9">
        <v>8406.5249999999996</v>
      </c>
      <c r="Q19" s="29">
        <v>49.718638693000003</v>
      </c>
      <c r="T19" s="21"/>
      <c r="W19" s="15"/>
      <c r="X19" s="15"/>
      <c r="Y19" s="15"/>
      <c r="Z19" s="15"/>
      <c r="AA19" s="15"/>
      <c r="AB19" s="15"/>
    </row>
    <row r="20" spans="1:28" x14ac:dyDescent="0.2">
      <c r="B20" s="24" t="s">
        <v>23</v>
      </c>
      <c r="D20" s="26" t="s">
        <v>1</v>
      </c>
      <c r="E20" s="8">
        <v>93.37730537589357</v>
      </c>
      <c r="F20" s="8">
        <v>99.265351105143537</v>
      </c>
      <c r="G20" s="8">
        <v>97.780595671724598</v>
      </c>
      <c r="H20" s="8">
        <v>79.857277150228299</v>
      </c>
      <c r="K20" s="24" t="s">
        <v>23</v>
      </c>
      <c r="L20" s="24"/>
      <c r="M20" s="26" t="s">
        <v>1</v>
      </c>
      <c r="N20" s="20">
        <f t="shared" si="2"/>
        <v>42947.748000000007</v>
      </c>
      <c r="O20" s="9">
        <v>34567.130000000005</v>
      </c>
      <c r="P20" s="9">
        <v>8380.6179999999986</v>
      </c>
      <c r="Q20" s="30">
        <v>177.03503919200011</v>
      </c>
      <c r="T20" s="21"/>
      <c r="X20" s="15"/>
      <c r="Y20" s="15"/>
      <c r="Z20" s="15"/>
      <c r="AA20" s="15"/>
      <c r="AB20" s="15"/>
    </row>
    <row r="21" spans="1:28" x14ac:dyDescent="0.2">
      <c r="B21" s="24" t="s">
        <v>24</v>
      </c>
      <c r="D21" s="26" t="s">
        <v>2</v>
      </c>
      <c r="E21" s="8">
        <v>93.767053171840203</v>
      </c>
      <c r="F21" s="8">
        <v>99.798555376463426</v>
      </c>
      <c r="G21" s="8">
        <v>98.039401912617777</v>
      </c>
      <c r="H21" s="8">
        <v>82.822954858138431</v>
      </c>
      <c r="K21" s="24" t="s">
        <v>24</v>
      </c>
      <c r="L21" s="24"/>
      <c r="M21" s="26" t="s">
        <v>2</v>
      </c>
      <c r="N21" s="20">
        <f t="shared" si="2"/>
        <v>42957.591</v>
      </c>
      <c r="O21" s="9">
        <v>34492.726000000002</v>
      </c>
      <c r="P21" s="9">
        <v>8464.864999999998</v>
      </c>
      <c r="Q21" s="29">
        <v>7.8860720500001662</v>
      </c>
      <c r="T21" s="21"/>
    </row>
    <row r="22" spans="1:28" x14ac:dyDescent="0.2">
      <c r="B22" s="24" t="s">
        <v>25</v>
      </c>
      <c r="D22" s="26" t="s">
        <v>3</v>
      </c>
      <c r="E22" s="8">
        <v>92.551163143915431</v>
      </c>
      <c r="F22" s="8">
        <v>100.39692837688101</v>
      </c>
      <c r="G22" s="8">
        <v>96.882894612378777</v>
      </c>
      <c r="H22" s="8">
        <v>80.522575980635438</v>
      </c>
      <c r="K22" s="24" t="s">
        <v>25</v>
      </c>
      <c r="L22" s="24"/>
      <c r="M22" s="26" t="s">
        <v>3</v>
      </c>
      <c r="N22" s="20">
        <f t="shared" si="2"/>
        <v>42796.902999999991</v>
      </c>
      <c r="O22" s="9">
        <v>34380.682999999997</v>
      </c>
      <c r="P22" s="9">
        <v>8416.2199999999975</v>
      </c>
      <c r="Q22" s="29">
        <v>-38.102340638999976</v>
      </c>
      <c r="T22" s="21"/>
    </row>
    <row r="23" spans="1:28" x14ac:dyDescent="0.2">
      <c r="B23" s="24" t="s">
        <v>26</v>
      </c>
      <c r="D23" s="26" t="s">
        <v>4</v>
      </c>
      <c r="E23" s="8">
        <v>92.155462850710975</v>
      </c>
      <c r="F23" s="8">
        <v>100.83346178641852</v>
      </c>
      <c r="G23" s="8">
        <v>95.775777122735434</v>
      </c>
      <c r="H23" s="8">
        <v>79.907089136133308</v>
      </c>
      <c r="K23" s="24" t="s">
        <v>26</v>
      </c>
      <c r="L23" s="24"/>
      <c r="M23" s="26" t="s">
        <v>4</v>
      </c>
      <c r="N23" s="20">
        <f t="shared" si="2"/>
        <v>42277.084999999999</v>
      </c>
      <c r="O23" s="9">
        <v>34000.326999999997</v>
      </c>
      <c r="P23" s="9">
        <v>8276.7579999999998</v>
      </c>
      <c r="Q23" s="29">
        <v>-46.862291973000083</v>
      </c>
      <c r="T23" s="21"/>
    </row>
    <row r="24" spans="1:28" x14ac:dyDescent="0.2">
      <c r="B24" s="24" t="s">
        <v>27</v>
      </c>
      <c r="D24" s="26" t="s">
        <v>5</v>
      </c>
      <c r="E24" s="8">
        <v>91.756003533306881</v>
      </c>
      <c r="F24" s="8">
        <v>100.84441696362944</v>
      </c>
      <c r="G24" s="8">
        <v>92.432893390124164</v>
      </c>
      <c r="H24" s="8">
        <v>80.019382788437866</v>
      </c>
      <c r="K24" s="24" t="s">
        <v>27</v>
      </c>
      <c r="L24" s="24"/>
      <c r="M24" s="26" t="s">
        <v>5</v>
      </c>
      <c r="N24" s="20">
        <f t="shared" si="2"/>
        <v>42700.434000000001</v>
      </c>
      <c r="O24" s="9">
        <v>34459.660000000003</v>
      </c>
      <c r="P24" s="9">
        <v>8240.7739999999976</v>
      </c>
      <c r="Q24" s="29">
        <v>-43.285729956000097</v>
      </c>
      <c r="T24" s="21"/>
    </row>
    <row r="25" spans="1:28" x14ac:dyDescent="0.2">
      <c r="B25" s="24" t="s">
        <v>28</v>
      </c>
      <c r="D25" s="26" t="s">
        <v>6</v>
      </c>
      <c r="E25" s="8">
        <v>90.935624310435202</v>
      </c>
      <c r="F25" s="8">
        <v>100.62925600360488</v>
      </c>
      <c r="G25" s="8">
        <v>90.998881207274323</v>
      </c>
      <c r="H25" s="8">
        <v>77.86752196536429</v>
      </c>
      <c r="K25" s="24" t="s">
        <v>28</v>
      </c>
      <c r="L25" s="24"/>
      <c r="M25" s="26" t="s">
        <v>6</v>
      </c>
      <c r="N25" s="20">
        <f t="shared" si="2"/>
        <v>43120.247000000003</v>
      </c>
      <c r="O25" s="9">
        <v>34940.880000000005</v>
      </c>
      <c r="P25" s="9">
        <v>8179.3670000000002</v>
      </c>
      <c r="Q25" s="29">
        <v>-128</v>
      </c>
      <c r="T25" s="21"/>
    </row>
    <row r="26" spans="1:28" x14ac:dyDescent="0.2">
      <c r="B26" s="24" t="s">
        <v>29</v>
      </c>
      <c r="D26" s="26" t="s">
        <v>7</v>
      </c>
      <c r="E26" s="8">
        <v>90.29310287096682</v>
      </c>
      <c r="F26" s="8">
        <v>100.35292804456336</v>
      </c>
      <c r="G26" s="8">
        <v>91.179629428159387</v>
      </c>
      <c r="H26" s="8">
        <v>75.656900307387303</v>
      </c>
      <c r="K26" s="24" t="s">
        <v>29</v>
      </c>
      <c r="L26" s="24"/>
      <c r="M26" s="26" t="s">
        <v>7</v>
      </c>
      <c r="N26" s="20">
        <f t="shared" si="2"/>
        <v>42944.014999999999</v>
      </c>
      <c r="O26" s="9">
        <v>34875.281000000003</v>
      </c>
      <c r="P26" s="9">
        <v>8068.7339999999986</v>
      </c>
      <c r="Q26" s="29">
        <v>12.8</v>
      </c>
      <c r="T26" s="21"/>
    </row>
    <row r="27" spans="1:28" x14ac:dyDescent="0.2">
      <c r="B27" s="24" t="s">
        <v>30</v>
      </c>
      <c r="D27" s="26" t="s">
        <v>8</v>
      </c>
      <c r="E27" s="8">
        <v>90.341541583998051</v>
      </c>
      <c r="F27" s="8">
        <v>100.57751349740197</v>
      </c>
      <c r="G27" s="8">
        <v>90.342182662814736</v>
      </c>
      <c r="H27" s="8">
        <v>74.701138945044832</v>
      </c>
      <c r="K27" s="24" t="s">
        <v>30</v>
      </c>
      <c r="L27" s="24"/>
      <c r="M27" s="26" t="s">
        <v>8</v>
      </c>
      <c r="N27" s="20">
        <f t="shared" si="2"/>
        <v>43395.517999999989</v>
      </c>
      <c r="O27" s="9">
        <v>35193.131999999991</v>
      </c>
      <c r="P27" s="9">
        <v>8202.3860000000004</v>
      </c>
      <c r="Q27" s="29">
        <v>-255.252725543</v>
      </c>
      <c r="S27" s="21"/>
      <c r="T27" s="21"/>
    </row>
    <row r="28" spans="1:28" x14ac:dyDescent="0.2">
      <c r="B28" s="24" t="s">
        <v>31</v>
      </c>
      <c r="D28" s="26" t="s">
        <v>9</v>
      </c>
      <c r="E28" s="8">
        <v>89.653060617560314</v>
      </c>
      <c r="F28" s="8">
        <v>100.49471409890262</v>
      </c>
      <c r="G28" s="8">
        <v>90.174186637852685</v>
      </c>
      <c r="H28" s="8">
        <v>72.293334071778332</v>
      </c>
      <c r="K28" s="24" t="s">
        <v>31</v>
      </c>
      <c r="L28" s="24"/>
      <c r="M28" s="26" t="s">
        <v>9</v>
      </c>
      <c r="N28" s="20">
        <f t="shared" si="2"/>
        <v>43327.85</v>
      </c>
      <c r="O28" s="9">
        <v>35052.582999999999</v>
      </c>
      <c r="P28" s="9">
        <v>8275.266999999998</v>
      </c>
      <c r="Q28" s="22">
        <v>-251.27281355900004</v>
      </c>
      <c r="S28" s="21"/>
      <c r="T28" s="21"/>
    </row>
    <row r="29" spans="1:28" x14ac:dyDescent="0.2">
      <c r="B29" s="24" t="s">
        <v>32</v>
      </c>
      <c r="D29" s="26" t="s">
        <v>10</v>
      </c>
      <c r="E29" s="8">
        <v>89.526849951627284</v>
      </c>
      <c r="F29" s="8">
        <v>100.07448871888261</v>
      </c>
      <c r="G29" s="8">
        <v>90.893198177038812</v>
      </c>
      <c r="H29" s="8">
        <v>72.200513116638547</v>
      </c>
      <c r="K29" s="24" t="s">
        <v>32</v>
      </c>
      <c r="L29" s="24"/>
      <c r="M29" s="26" t="s">
        <v>10</v>
      </c>
      <c r="N29" s="20">
        <f t="shared" si="2"/>
        <v>44222.912000000004</v>
      </c>
      <c r="O29" s="9">
        <v>35730.101000000002</v>
      </c>
      <c r="P29" s="9">
        <v>8492.8109999999997</v>
      </c>
      <c r="Q29" s="22">
        <v>0.30146422399980111</v>
      </c>
      <c r="S29" s="21"/>
      <c r="T29" s="21"/>
    </row>
    <row r="30" spans="1:28" x14ac:dyDescent="0.2">
      <c r="A30" s="16">
        <v>2019</v>
      </c>
      <c r="B30" s="24" t="s">
        <v>21</v>
      </c>
      <c r="C30" s="24">
        <v>2019</v>
      </c>
      <c r="D30" s="26" t="s">
        <v>20</v>
      </c>
      <c r="E30" s="8">
        <v>89.967453035866569</v>
      </c>
      <c r="F30" s="8">
        <v>99.800761554079457</v>
      </c>
      <c r="G30" s="8">
        <v>92.207734173724276</v>
      </c>
      <c r="H30" s="8">
        <v>73.259941871961175</v>
      </c>
      <c r="J30" s="16">
        <v>2019</v>
      </c>
      <c r="K30" s="24" t="s">
        <v>21</v>
      </c>
      <c r="L30" s="16">
        <v>2019</v>
      </c>
      <c r="M30" s="26" t="s">
        <v>20</v>
      </c>
      <c r="N30" s="20">
        <f t="shared" si="2"/>
        <v>47281.904999999992</v>
      </c>
      <c r="O30" s="9">
        <v>38730.406999999992</v>
      </c>
      <c r="P30" s="9">
        <v>8551.4980000000014</v>
      </c>
      <c r="Q30" s="22">
        <v>-247.81628509000006</v>
      </c>
      <c r="S30" s="21"/>
      <c r="T30" s="21"/>
    </row>
    <row r="31" spans="1:28" x14ac:dyDescent="0.2">
      <c r="B31" s="24" t="s">
        <v>22</v>
      </c>
      <c r="D31" s="26" t="s">
        <v>0</v>
      </c>
      <c r="E31" s="8">
        <v>90.919163946733718</v>
      </c>
      <c r="F31" s="8">
        <v>100.45301069286849</v>
      </c>
      <c r="G31" s="8">
        <v>94.090964651569507</v>
      </c>
      <c r="H31" s="8">
        <v>75.092926319791658</v>
      </c>
      <c r="K31" s="24" t="s">
        <v>22</v>
      </c>
      <c r="L31" s="24"/>
      <c r="M31" s="26" t="s">
        <v>0</v>
      </c>
      <c r="N31" s="20">
        <f t="shared" si="2"/>
        <v>47146.172999999995</v>
      </c>
      <c r="O31" s="9">
        <v>38596.642999999996</v>
      </c>
      <c r="P31" s="9">
        <v>8549.5299999999988</v>
      </c>
      <c r="Q31" s="22">
        <v>52.946401482000056</v>
      </c>
      <c r="S31" s="32"/>
      <c r="T31" s="21"/>
    </row>
    <row r="32" spans="1:28" x14ac:dyDescent="0.2">
      <c r="B32" s="24" t="s">
        <v>23</v>
      </c>
      <c r="D32" s="26" t="s">
        <v>1</v>
      </c>
      <c r="E32" s="8">
        <v>91.230616630136524</v>
      </c>
      <c r="F32" s="8">
        <v>101.23376697168037</v>
      </c>
      <c r="G32" s="8">
        <v>94.277371129321281</v>
      </c>
      <c r="H32" s="8">
        <v>75.299562617956752</v>
      </c>
      <c r="K32" s="27" t="s">
        <v>23</v>
      </c>
      <c r="M32" s="27" t="s">
        <v>1</v>
      </c>
      <c r="N32" s="20">
        <f t="shared" si="2"/>
        <v>48158.474000000002</v>
      </c>
      <c r="O32" s="9">
        <v>38962.118999999999</v>
      </c>
      <c r="P32" s="9">
        <v>9196.3549999999996</v>
      </c>
      <c r="Q32" s="22">
        <v>196.630975713</v>
      </c>
      <c r="S32" s="21"/>
      <c r="T32" s="21"/>
    </row>
    <row r="33" spans="2:20" x14ac:dyDescent="0.2">
      <c r="B33" s="24" t="s">
        <v>24</v>
      </c>
      <c r="D33" s="26" t="s">
        <v>2</v>
      </c>
      <c r="E33" s="8">
        <v>91.287713754334632</v>
      </c>
      <c r="F33" s="8">
        <v>101.59549725811488</v>
      </c>
      <c r="G33" s="8">
        <v>94.132426771036464</v>
      </c>
      <c r="H33" s="8">
        <v>74.792256031269986</v>
      </c>
      <c r="K33" s="24" t="s">
        <v>24</v>
      </c>
      <c r="L33" s="24"/>
      <c r="M33" s="26" t="s">
        <v>2</v>
      </c>
      <c r="N33" s="20">
        <f t="shared" si="2"/>
        <v>48258.392999999996</v>
      </c>
      <c r="O33" s="9">
        <v>38686.877999999997</v>
      </c>
      <c r="P33" s="9">
        <v>9571.5149999999994</v>
      </c>
      <c r="Q33" s="22">
        <v>72.345914773000004</v>
      </c>
      <c r="S33" s="21"/>
      <c r="T33" s="33"/>
    </row>
    <row r="34" spans="2:20" x14ac:dyDescent="0.2">
      <c r="B34" s="24" t="s">
        <v>25</v>
      </c>
      <c r="D34" s="26" t="s">
        <v>3</v>
      </c>
      <c r="E34" s="8">
        <v>90.403568953150653</v>
      </c>
      <c r="F34" s="8">
        <v>101.81605356692501</v>
      </c>
      <c r="G34" s="8">
        <v>92.031807603164836</v>
      </c>
      <c r="H34" s="8">
        <v>71.670175928561463</v>
      </c>
      <c r="K34" s="24" t="s">
        <v>25</v>
      </c>
      <c r="L34" s="24"/>
      <c r="M34" s="26" t="s">
        <v>3</v>
      </c>
      <c r="N34" s="20">
        <f t="shared" si="2"/>
        <v>48901.001000000004</v>
      </c>
      <c r="O34" s="9">
        <v>39129.035000000003</v>
      </c>
      <c r="P34" s="9">
        <v>9771.9659999999985</v>
      </c>
      <c r="Q34" s="22">
        <v>-25.082116551999899</v>
      </c>
      <c r="S34" s="21"/>
      <c r="T34" s="33"/>
    </row>
    <row r="35" spans="2:20" x14ac:dyDescent="0.2">
      <c r="B35" s="24" t="s">
        <v>26</v>
      </c>
      <c r="D35" s="26" t="s">
        <v>4</v>
      </c>
      <c r="E35" s="8">
        <v>90.76006407713632</v>
      </c>
      <c r="F35" s="8">
        <v>101.8727819515296</v>
      </c>
      <c r="G35" s="8">
        <v>91.564715465188144</v>
      </c>
      <c r="H35" s="8">
        <v>72.900760029172901</v>
      </c>
      <c r="K35" s="24" t="s">
        <v>26</v>
      </c>
      <c r="L35" s="24"/>
      <c r="M35" s="26" t="s">
        <v>4</v>
      </c>
      <c r="N35" s="20">
        <f t="shared" si="2"/>
        <v>49128.257770000004</v>
      </c>
      <c r="O35" s="9">
        <v>39327.482770000002</v>
      </c>
      <c r="P35" s="9">
        <v>9800.7749999999996</v>
      </c>
      <c r="Q35" s="22">
        <v>61.633609493000002</v>
      </c>
      <c r="S35" s="21"/>
    </row>
    <row r="36" spans="2:20" x14ac:dyDescent="0.2">
      <c r="B36" s="24" t="s">
        <v>27</v>
      </c>
      <c r="D36" s="26" t="s">
        <v>5</v>
      </c>
      <c r="E36" s="8">
        <v>91.199344950485255</v>
      </c>
      <c r="F36" s="8">
        <v>101.91859538920924</v>
      </c>
      <c r="G36" s="8">
        <v>92.044566306871729</v>
      </c>
      <c r="H36" s="8">
        <v>74.251178314824756</v>
      </c>
      <c r="S36" s="21"/>
      <c r="T36" s="21"/>
    </row>
    <row r="37" spans="2:20" x14ac:dyDescent="0.2">
      <c r="R37" s="33"/>
    </row>
    <row r="38" spans="2:20" ht="15.75" x14ac:dyDescent="0.25">
      <c r="R38" s="33"/>
      <c r="S38" s="31"/>
      <c r="T38" s="21"/>
    </row>
    <row r="39" spans="2:20" ht="15.75" x14ac:dyDescent="0.25">
      <c r="S39" s="31"/>
      <c r="T39" s="21"/>
    </row>
    <row r="40" spans="2:20" ht="15.75" x14ac:dyDescent="0.25">
      <c r="S40" s="31"/>
      <c r="T40" s="21"/>
    </row>
    <row r="46" spans="2:20" x14ac:dyDescent="0.2">
      <c r="S46" s="21"/>
    </row>
    <row r="47" spans="2:20" x14ac:dyDescent="0.2">
      <c r="S47" s="21"/>
    </row>
  </sheetData>
  <mergeCells count="1">
    <mergeCell ref="N3:P3"/>
  </mergeCells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showGridLines="0" tabSelected="1" showWhiteSpace="0" view="pageLayout" zoomScale="120" zoomScaleNormal="70" zoomScalePageLayoutView="120" workbookViewId="0">
      <selection activeCell="Q19" sqref="Q19"/>
    </sheetView>
  </sheetViews>
  <sheetFormatPr baseColWidth="10" defaultColWidth="10.83203125" defaultRowHeight="12.75" x14ac:dyDescent="0.2"/>
  <cols>
    <col min="1" max="16384" width="10.83203125" style="16"/>
  </cols>
  <sheetData>
    <row r="1" spans="1:14" x14ac:dyDescent="0.2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x14ac:dyDescent="0.2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x14ac:dyDescent="0.2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4" x14ac:dyDescent="0.2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</row>
    <row r="5" spans="1:14" x14ac:dyDescent="0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14" x14ac:dyDescent="0.2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x14ac:dyDescent="0.2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1:14" x14ac:dyDescent="0.2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</row>
    <row r="9" spans="1:14" x14ac:dyDescent="0.2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1:14" x14ac:dyDescent="0.2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14" x14ac:dyDescent="0.2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</row>
    <row r="12" spans="1:14" x14ac:dyDescent="0.2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</row>
    <row r="13" spans="1:14" x14ac:dyDescent="0.2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  <row r="14" spans="1:14" x14ac:dyDescent="0.2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</row>
    <row r="15" spans="1:14" x14ac:dyDescent="0.2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6" spans="1:14" x14ac:dyDescent="0.2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</row>
    <row r="17" spans="1:14" x14ac:dyDescent="0.2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</row>
    <row r="18" spans="1:14" x14ac:dyDescent="0.2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</row>
    <row r="19" spans="1:14" x14ac:dyDescent="0.2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  <row r="20" spans="1:14" x14ac:dyDescent="0.2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</row>
    <row r="21" spans="1:14" x14ac:dyDescent="0.2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</row>
    <row r="22" spans="1:14" x14ac:dyDescent="0.2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</row>
    <row r="23" spans="1:14" x14ac:dyDescent="0.2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1:14" x14ac:dyDescent="0.2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spans="1:14" x14ac:dyDescent="0.2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1:14" x14ac:dyDescent="0.2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</row>
    <row r="27" spans="1:14" x14ac:dyDescent="0.2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</row>
    <row r="28" spans="1:14" x14ac:dyDescent="0.2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</row>
    <row r="29" spans="1:14" x14ac:dyDescent="0.2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14" x14ac:dyDescent="0.2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</row>
    <row r="31" spans="1:14" x14ac:dyDescent="0.2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1:14" x14ac:dyDescent="0.2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33" spans="1:14" x14ac:dyDescent="0.2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  <row r="34" spans="1:14" x14ac:dyDescent="0.2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</row>
    <row r="35" spans="1:14" x14ac:dyDescent="0.2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</row>
    <row r="36" spans="1:14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</row>
    <row r="37" spans="1:14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</row>
    <row r="38" spans="1:14" ht="12.75" customHeight="1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</row>
    <row r="39" spans="1:14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</row>
    <row r="40" spans="1:14" x14ac:dyDescent="0.2">
      <c r="A40" s="19" t="s">
        <v>39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</row>
    <row r="42" spans="1:14" x14ac:dyDescent="0.2">
      <c r="J42" s="17"/>
    </row>
  </sheetData>
  <phoneticPr fontId="0" type="noConversion"/>
  <printOptions horizontalCentered="1" verticalCentered="1"/>
  <pageMargins left="0.25" right="0.25" top="0.75" bottom="0.20833333333333334" header="0.3" footer="0.3"/>
  <pageSetup paperSize="9" orientation="landscape" r:id="rId1"/>
  <headerFooter alignWithMargins="0">
    <oddHeader>&amp;C&amp;"-,Negrita"&amp;16SECTOR EXTERNO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Datos_Sector_Externo-ei</vt:lpstr>
      <vt:lpstr>G_Sector_Externo-e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Lenin Estuardo Velle Caicedo</cp:lastModifiedBy>
  <cp:lastPrinted>2019-06-13T15:58:11Z</cp:lastPrinted>
  <dcterms:created xsi:type="dcterms:W3CDTF">2000-02-01T20:18:45Z</dcterms:created>
  <dcterms:modified xsi:type="dcterms:W3CDTF">2019-08-07T22:27:41Z</dcterms:modified>
</cp:coreProperties>
</file>