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60" windowWidth="13995" windowHeight="8700" tabRatio="599" firstSheet="1" activeTab="1"/>
  </bookViews>
  <sheets>
    <sheet name="Datos_Sector_Petrolero-ei" sheetId="3" state="hidden" r:id="rId1"/>
    <sheet name="G_Sector_Petrolero-e" sheetId="14" r:id="rId2"/>
  </sheets>
  <externalReferences>
    <externalReference r:id="rId3"/>
    <externalReference r:id="rId4"/>
    <externalReference r:id="rId5"/>
  </externalReferences>
  <calcPr calcId="125725"/>
</workbook>
</file>

<file path=xl/calcChain.xml><?xml version="1.0" encoding="utf-8"?>
<calcChain xmlns="http://schemas.openxmlformats.org/spreadsheetml/2006/main">
  <c r="O190" i="3"/>
  <c r="O189"/>
  <c r="O188" l="1"/>
  <c r="O187" l="1"/>
  <c r="O186"/>
  <c r="H180" l="1"/>
  <c r="U174"/>
  <c r="R183"/>
  <c r="R184"/>
  <c r="O185"/>
  <c r="O183"/>
  <c r="O184"/>
  <c r="G183"/>
  <c r="G184"/>
  <c r="U184"/>
  <c r="S182" l="1"/>
  <c r="U182"/>
  <c r="P182"/>
  <c r="Q182"/>
  <c r="E182"/>
  <c r="F182"/>
  <c r="S181"/>
  <c r="U181"/>
  <c r="P181"/>
  <c r="Q181"/>
  <c r="E181"/>
  <c r="F181"/>
  <c r="S180"/>
  <c r="U180"/>
  <c r="P180"/>
  <c r="Q180"/>
  <c r="L180"/>
  <c r="J180"/>
  <c r="E180"/>
  <c r="F180"/>
  <c r="I180"/>
  <c r="S179"/>
  <c r="U179"/>
  <c r="P179"/>
  <c r="Q179"/>
  <c r="L179"/>
  <c r="J179"/>
  <c r="E179"/>
  <c r="F179"/>
  <c r="H179"/>
  <c r="I179"/>
  <c r="S178"/>
  <c r="U178"/>
  <c r="P178"/>
  <c r="Q178"/>
  <c r="L178"/>
  <c r="J178"/>
  <c r="E178"/>
  <c r="F178"/>
  <c r="H178"/>
  <c r="I178"/>
  <c r="S177"/>
  <c r="U177"/>
  <c r="P177"/>
  <c r="Q177"/>
  <c r="L177"/>
  <c r="J177"/>
  <c r="E177"/>
  <c r="F177"/>
  <c r="H177"/>
  <c r="I177"/>
  <c r="S176"/>
  <c r="U176"/>
  <c r="P176"/>
  <c r="Q176"/>
  <c r="L176"/>
  <c r="J176"/>
  <c r="E176"/>
  <c r="F176"/>
  <c r="H176"/>
  <c r="I176"/>
  <c r="S175"/>
  <c r="U175"/>
  <c r="P175"/>
  <c r="Q175"/>
  <c r="L175"/>
  <c r="J175"/>
  <c r="E175"/>
  <c r="F175"/>
  <c r="H175"/>
  <c r="I175"/>
  <c r="S174"/>
  <c r="P174"/>
  <c r="Q174"/>
  <c r="L174"/>
  <c r="J174"/>
  <c r="E174"/>
  <c r="F174"/>
  <c r="H174"/>
  <c r="I174"/>
  <c r="U173"/>
  <c r="S173"/>
  <c r="Q173"/>
  <c r="P173"/>
  <c r="L173"/>
  <c r="J173"/>
  <c r="I173"/>
  <c r="H173"/>
  <c r="F173"/>
  <c r="E173"/>
  <c r="U162"/>
  <c r="U163"/>
  <c r="U164"/>
  <c r="U165"/>
  <c r="U166"/>
  <c r="U167"/>
  <c r="U168"/>
  <c r="U169"/>
  <c r="U170"/>
  <c r="U171"/>
  <c r="U172"/>
  <c r="T162"/>
  <c r="T163"/>
  <c r="T164"/>
  <c r="T165"/>
  <c r="T166"/>
  <c r="T167"/>
  <c r="T168"/>
  <c r="T169"/>
  <c r="T170"/>
  <c r="T171"/>
  <c r="T172"/>
  <c r="S162"/>
  <c r="S163"/>
  <c r="S164"/>
  <c r="S165"/>
  <c r="S166"/>
  <c r="S167"/>
  <c r="S168"/>
  <c r="S169"/>
  <c r="S170"/>
  <c r="S171"/>
  <c r="S172"/>
  <c r="Q162"/>
  <c r="Q163"/>
  <c r="Q164"/>
  <c r="Q165"/>
  <c r="Q166"/>
  <c r="Q167"/>
  <c r="Q168"/>
  <c r="Q169"/>
  <c r="Q170"/>
  <c r="Q171"/>
  <c r="Q172"/>
  <c r="P162"/>
  <c r="P163"/>
  <c r="P164"/>
  <c r="P165"/>
  <c r="P166"/>
  <c r="P167"/>
  <c r="P168"/>
  <c r="P169"/>
  <c r="P170"/>
  <c r="P171"/>
  <c r="P172"/>
  <c r="N162"/>
  <c r="N163"/>
  <c r="N164"/>
  <c r="N165"/>
  <c r="N166"/>
  <c r="N167"/>
  <c r="N168"/>
  <c r="N169"/>
  <c r="N170"/>
  <c r="N171"/>
  <c r="N172"/>
  <c r="L162"/>
  <c r="L163"/>
  <c r="L164"/>
  <c r="L165"/>
  <c r="L166"/>
  <c r="L167"/>
  <c r="L168"/>
  <c r="L169"/>
  <c r="L170"/>
  <c r="L171"/>
  <c r="L172"/>
  <c r="J162"/>
  <c r="J163"/>
  <c r="J164"/>
  <c r="J165"/>
  <c r="J166"/>
  <c r="J167"/>
  <c r="J168"/>
  <c r="J169"/>
  <c r="J170"/>
  <c r="J171"/>
  <c r="J172"/>
  <c r="I162"/>
  <c r="I163"/>
  <c r="I164"/>
  <c r="I165"/>
  <c r="I166"/>
  <c r="I167"/>
  <c r="I168"/>
  <c r="I169"/>
  <c r="I170"/>
  <c r="I171"/>
  <c r="I172"/>
  <c r="H162"/>
  <c r="H163"/>
  <c r="H164"/>
  <c r="H165"/>
  <c r="H166"/>
  <c r="H167"/>
  <c r="H168"/>
  <c r="H169"/>
  <c r="H170"/>
  <c r="H171"/>
  <c r="H172"/>
  <c r="F162"/>
  <c r="F163"/>
  <c r="F164"/>
  <c r="F165"/>
  <c r="F166"/>
  <c r="F167"/>
  <c r="F168"/>
  <c r="F169"/>
  <c r="F170"/>
  <c r="F171"/>
  <c r="F172"/>
  <c r="E162"/>
  <c r="E163"/>
  <c r="E164"/>
  <c r="E165"/>
  <c r="E166"/>
  <c r="E167"/>
  <c r="E168"/>
  <c r="E169"/>
  <c r="E170"/>
  <c r="E171"/>
  <c r="E172"/>
  <c r="U161"/>
  <c r="T161"/>
  <c r="S161"/>
  <c r="Q161"/>
  <c r="P161"/>
  <c r="N161"/>
  <c r="L161"/>
  <c r="J161"/>
  <c r="I161"/>
  <c r="H161"/>
  <c r="F161"/>
  <c r="E161"/>
  <c r="U150"/>
  <c r="U151"/>
  <c r="U152"/>
  <c r="U153"/>
  <c r="U154"/>
  <c r="U155"/>
  <c r="U156"/>
  <c r="U157"/>
  <c r="U158"/>
  <c r="U159"/>
  <c r="U160"/>
  <c r="T150"/>
  <c r="T151"/>
  <c r="T152"/>
  <c r="T153"/>
  <c r="T154"/>
  <c r="T155"/>
  <c r="T156"/>
  <c r="T157"/>
  <c r="T158"/>
  <c r="T159"/>
  <c r="T160"/>
  <c r="S150"/>
  <c r="S151"/>
  <c r="S152"/>
  <c r="S153"/>
  <c r="S154"/>
  <c r="S155"/>
  <c r="S156"/>
  <c r="S157"/>
  <c r="S158"/>
  <c r="S159"/>
  <c r="S160"/>
  <c r="Q150"/>
  <c r="Q151"/>
  <c r="Q152"/>
  <c r="Q153"/>
  <c r="Q154"/>
  <c r="Q155"/>
  <c r="Q156"/>
  <c r="Q157"/>
  <c r="Q158"/>
  <c r="Q159"/>
  <c r="Q160"/>
  <c r="P150"/>
  <c r="P151"/>
  <c r="P152"/>
  <c r="P153"/>
  <c r="P154"/>
  <c r="P155"/>
  <c r="P156"/>
  <c r="P157"/>
  <c r="P158"/>
  <c r="P159"/>
  <c r="P160"/>
  <c r="N150"/>
  <c r="N151"/>
  <c r="N152"/>
  <c r="N153"/>
  <c r="N154"/>
  <c r="N155"/>
  <c r="N156"/>
  <c r="N157"/>
  <c r="N158"/>
  <c r="N159"/>
  <c r="N160"/>
  <c r="L150"/>
  <c r="L151"/>
  <c r="L152"/>
  <c r="L153"/>
  <c r="L154"/>
  <c r="L155"/>
  <c r="L156"/>
  <c r="L157"/>
  <c r="L158"/>
  <c r="L159"/>
  <c r="L160"/>
  <c r="J150"/>
  <c r="J151"/>
  <c r="J152"/>
  <c r="J153"/>
  <c r="J154"/>
  <c r="J155"/>
  <c r="J156"/>
  <c r="J157"/>
  <c r="J158"/>
  <c r="J159"/>
  <c r="J160"/>
  <c r="I150"/>
  <c r="I151"/>
  <c r="I152"/>
  <c r="I153"/>
  <c r="I154"/>
  <c r="I155"/>
  <c r="I156"/>
  <c r="I157"/>
  <c r="I158"/>
  <c r="I159"/>
  <c r="I160"/>
  <c r="U149"/>
  <c r="T149"/>
  <c r="S149"/>
  <c r="Q149"/>
  <c r="P149"/>
  <c r="N149"/>
  <c r="L149"/>
  <c r="J149"/>
  <c r="H150"/>
  <c r="H151"/>
  <c r="H152"/>
  <c r="H153"/>
  <c r="H154"/>
  <c r="H155"/>
  <c r="H156"/>
  <c r="H157"/>
  <c r="H158"/>
  <c r="H159"/>
  <c r="H160"/>
  <c r="F150"/>
  <c r="F151"/>
  <c r="F152"/>
  <c r="F153"/>
  <c r="F154"/>
  <c r="F155"/>
  <c r="F156"/>
  <c r="F157"/>
  <c r="F158"/>
  <c r="F159"/>
  <c r="F160"/>
  <c r="E150"/>
  <c r="E151"/>
  <c r="E152"/>
  <c r="E153"/>
  <c r="E154"/>
  <c r="E155"/>
  <c r="E156"/>
  <c r="E157"/>
  <c r="E158"/>
  <c r="E159"/>
  <c r="E160"/>
  <c r="I149"/>
  <c r="H149"/>
  <c r="F149"/>
  <c r="E149"/>
  <c r="H138"/>
  <c r="H139"/>
  <c r="H140"/>
  <c r="H141"/>
  <c r="H142"/>
  <c r="H143"/>
  <c r="H144"/>
  <c r="H145"/>
  <c r="H146"/>
  <c r="H147"/>
  <c r="H148"/>
  <c r="H137"/>
  <c r="U138"/>
  <c r="U139"/>
  <c r="U140"/>
  <c r="U141"/>
  <c r="U142"/>
  <c r="U143"/>
  <c r="U144"/>
  <c r="U145"/>
  <c r="U146"/>
  <c r="U147"/>
  <c r="U148"/>
  <c r="U137"/>
  <c r="T138"/>
  <c r="T139"/>
  <c r="T140"/>
  <c r="T141"/>
  <c r="T142"/>
  <c r="T143"/>
  <c r="T144"/>
  <c r="T145"/>
  <c r="T146"/>
  <c r="T147"/>
  <c r="T148"/>
  <c r="T137"/>
  <c r="S138"/>
  <c r="S139"/>
  <c r="S140"/>
  <c r="S141"/>
  <c r="S142"/>
  <c r="S143"/>
  <c r="S144"/>
  <c r="S145"/>
  <c r="S146"/>
  <c r="S147"/>
  <c r="S148"/>
  <c r="S137"/>
  <c r="Q138"/>
  <c r="Q139"/>
  <c r="Q140"/>
  <c r="Q141"/>
  <c r="Q142"/>
  <c r="Q143"/>
  <c r="Q144"/>
  <c r="Q145"/>
  <c r="Q146"/>
  <c r="Q147"/>
  <c r="Q148"/>
  <c r="Q137"/>
  <c r="P138"/>
  <c r="P139"/>
  <c r="P140"/>
  <c r="P141"/>
  <c r="P142"/>
  <c r="P143"/>
  <c r="P144"/>
  <c r="P145"/>
  <c r="P146"/>
  <c r="P147"/>
  <c r="P148"/>
  <c r="P137"/>
  <c r="N139"/>
  <c r="N140"/>
  <c r="N141"/>
  <c r="N142"/>
  <c r="N143"/>
  <c r="N144"/>
  <c r="N145"/>
  <c r="N146"/>
  <c r="N147"/>
  <c r="N148"/>
  <c r="N137"/>
  <c r="L138"/>
  <c r="L139"/>
  <c r="L140"/>
  <c r="L141"/>
  <c r="L142"/>
  <c r="L143"/>
  <c r="L144"/>
  <c r="L145"/>
  <c r="L146"/>
  <c r="L147"/>
  <c r="L148"/>
  <c r="L137"/>
  <c r="J138"/>
  <c r="J139"/>
  <c r="J140"/>
  <c r="J141"/>
  <c r="J142"/>
  <c r="J143"/>
  <c r="J144"/>
  <c r="J145"/>
  <c r="J146"/>
  <c r="J147"/>
  <c r="J148"/>
  <c r="J137"/>
  <c r="U126"/>
  <c r="U127"/>
  <c r="U128"/>
  <c r="U129"/>
  <c r="U130"/>
  <c r="U131"/>
  <c r="U132"/>
  <c r="U133"/>
  <c r="U134"/>
  <c r="U135"/>
  <c r="U136"/>
  <c r="U125"/>
  <c r="S126"/>
  <c r="T126"/>
  <c r="S127"/>
  <c r="T127"/>
  <c r="S128"/>
  <c r="T128"/>
  <c r="S129"/>
  <c r="T129"/>
  <c r="S130"/>
  <c r="T130"/>
  <c r="S131"/>
  <c r="T131"/>
  <c r="S132"/>
  <c r="T132"/>
  <c r="S133"/>
  <c r="T133"/>
  <c r="S134"/>
  <c r="T134"/>
  <c r="S135"/>
  <c r="T135"/>
  <c r="S136"/>
  <c r="T136"/>
  <c r="T125"/>
  <c r="S125"/>
  <c r="Q126"/>
  <c r="Q127"/>
  <c r="Q128"/>
  <c r="Q129"/>
  <c r="Q130"/>
  <c r="Q131"/>
  <c r="Q132"/>
  <c r="Q133"/>
  <c r="Q134"/>
  <c r="Q135"/>
  <c r="Q136"/>
  <c r="Q125"/>
  <c r="P126"/>
  <c r="P127"/>
  <c r="P128"/>
  <c r="P129"/>
  <c r="P130"/>
  <c r="P131"/>
  <c r="P132"/>
  <c r="P133"/>
  <c r="P134"/>
  <c r="P135"/>
  <c r="P136"/>
  <c r="P125"/>
  <c r="N138"/>
  <c r="N126"/>
  <c r="N127"/>
  <c r="N128"/>
  <c r="N129"/>
  <c r="N130"/>
  <c r="N131"/>
  <c r="N132"/>
  <c r="N133"/>
  <c r="N134"/>
  <c r="N135"/>
  <c r="N136"/>
  <c r="N125"/>
  <c r="L126"/>
  <c r="L127"/>
  <c r="L128"/>
  <c r="L129"/>
  <c r="L130"/>
  <c r="L131"/>
  <c r="L132"/>
  <c r="L133"/>
  <c r="L134"/>
  <c r="L135"/>
  <c r="L136"/>
  <c r="L125"/>
  <c r="J126"/>
  <c r="J127"/>
  <c r="J128"/>
  <c r="J129"/>
  <c r="J130"/>
  <c r="J131"/>
  <c r="J132"/>
  <c r="J133"/>
  <c r="J134"/>
  <c r="J135"/>
  <c r="J136"/>
  <c r="J125"/>
  <c r="I138"/>
  <c r="I139"/>
  <c r="I140"/>
  <c r="I141"/>
  <c r="I142"/>
  <c r="I143"/>
  <c r="I144"/>
  <c r="I145"/>
  <c r="I146"/>
  <c r="I147"/>
  <c r="I148"/>
  <c r="I137"/>
  <c r="I126"/>
  <c r="I127"/>
  <c r="I128"/>
  <c r="I129"/>
  <c r="I130"/>
  <c r="I131"/>
  <c r="I132"/>
  <c r="I133"/>
  <c r="I134"/>
  <c r="I135"/>
  <c r="I136"/>
  <c r="I125"/>
  <c r="H136"/>
  <c r="H135"/>
  <c r="H134"/>
  <c r="H133"/>
  <c r="H132"/>
  <c r="H131"/>
  <c r="H130"/>
  <c r="H129"/>
  <c r="H128"/>
  <c r="H127"/>
  <c r="H126"/>
  <c r="H125"/>
  <c r="F138"/>
  <c r="F139"/>
  <c r="F140"/>
  <c r="F141"/>
  <c r="F142"/>
  <c r="F143"/>
  <c r="F144"/>
  <c r="F145"/>
  <c r="F146"/>
  <c r="F147"/>
  <c r="F148"/>
  <c r="F137"/>
  <c r="E138"/>
  <c r="E139"/>
  <c r="E140"/>
  <c r="E141"/>
  <c r="E142"/>
  <c r="E143"/>
  <c r="E144"/>
  <c r="E145"/>
  <c r="E146"/>
  <c r="E147"/>
  <c r="E148"/>
  <c r="E137"/>
  <c r="F126"/>
  <c r="F127"/>
  <c r="F128"/>
  <c r="F129"/>
  <c r="F130"/>
  <c r="F131"/>
  <c r="F132"/>
  <c r="F133"/>
  <c r="F134"/>
  <c r="F135"/>
  <c r="F136"/>
  <c r="F125"/>
  <c r="E126"/>
  <c r="E127"/>
  <c r="E128"/>
  <c r="E129"/>
  <c r="E130"/>
  <c r="E131"/>
  <c r="E132"/>
  <c r="E133"/>
  <c r="E134"/>
  <c r="E135"/>
  <c r="E136"/>
  <c r="E125"/>
  <c r="O181" l="1"/>
  <c r="O176"/>
  <c r="O180"/>
  <c r="O178"/>
  <c r="O182"/>
  <c r="G178"/>
  <c r="G182"/>
  <c r="G179"/>
  <c r="G181"/>
  <c r="G180"/>
  <c r="R182"/>
  <c r="R181"/>
  <c r="R180"/>
  <c r="G176"/>
  <c r="K176" s="1"/>
  <c r="R179"/>
  <c r="G172"/>
  <c r="K172" s="1"/>
  <c r="O179"/>
  <c r="R177"/>
  <c r="R169"/>
  <c r="O177"/>
  <c r="R178"/>
  <c r="G177"/>
  <c r="O172"/>
  <c r="R176"/>
  <c r="R168"/>
  <c r="O175"/>
  <c r="O174"/>
  <c r="G175"/>
  <c r="K175" s="1"/>
  <c r="R175"/>
  <c r="G174"/>
  <c r="K174" s="1"/>
  <c r="R174"/>
  <c r="R173"/>
  <c r="G173"/>
  <c r="K173" s="1"/>
  <c r="O173"/>
  <c r="O161"/>
  <c r="O169"/>
  <c r="O171"/>
  <c r="R172"/>
  <c r="O170"/>
  <c r="G171"/>
  <c r="K171" s="1"/>
  <c r="R171"/>
  <c r="G170"/>
  <c r="K170" s="1"/>
  <c r="R170"/>
  <c r="R162"/>
  <c r="G163"/>
  <c r="K163" s="1"/>
  <c r="G165"/>
  <c r="K165" s="1"/>
  <c r="G169"/>
  <c r="K169" s="1"/>
  <c r="O168"/>
  <c r="G168"/>
  <c r="K168" s="1"/>
  <c r="G167"/>
  <c r="K167" s="1"/>
  <c r="O167"/>
  <c r="R167"/>
  <c r="O165"/>
  <c r="G166"/>
  <c r="K166" s="1"/>
  <c r="R166"/>
  <c r="O166"/>
  <c r="O162"/>
  <c r="R165"/>
  <c r="R161"/>
  <c r="R164"/>
  <c r="G164"/>
  <c r="K164" s="1"/>
  <c r="O164"/>
  <c r="R163"/>
  <c r="O156"/>
  <c r="O132"/>
  <c r="R133"/>
  <c r="G133"/>
  <c r="K133" s="1"/>
  <c r="O152"/>
  <c r="O135"/>
  <c r="O127"/>
  <c r="O148"/>
  <c r="O137"/>
  <c r="G162"/>
  <c r="K162" s="1"/>
  <c r="O163"/>
  <c r="O140"/>
  <c r="G159"/>
  <c r="K159" s="1"/>
  <c r="O143"/>
  <c r="O160"/>
  <c r="O153"/>
  <c r="R140"/>
  <c r="R125"/>
  <c r="R137"/>
  <c r="O133"/>
  <c r="G146"/>
  <c r="K146" s="1"/>
  <c r="G138"/>
  <c r="K138" s="1"/>
  <c r="R160"/>
  <c r="O141"/>
  <c r="G161"/>
  <c r="K161" s="1"/>
  <c r="G160"/>
  <c r="K160" s="1"/>
  <c r="R130"/>
  <c r="R146"/>
  <c r="R138"/>
  <c r="R151"/>
  <c r="O159"/>
  <c r="G157"/>
  <c r="K157" s="1"/>
  <c r="G125"/>
  <c r="K125" s="1"/>
  <c r="G145"/>
  <c r="K145" s="1"/>
  <c r="G149"/>
  <c r="K149" s="1"/>
  <c r="G150"/>
  <c r="K150" s="1"/>
  <c r="G142"/>
  <c r="K142" s="1"/>
  <c r="G155"/>
  <c r="K155" s="1"/>
  <c r="O131"/>
  <c r="O147"/>
  <c r="R132"/>
  <c r="R148"/>
  <c r="G132"/>
  <c r="K132" s="1"/>
  <c r="G144"/>
  <c r="K144" s="1"/>
  <c r="G134"/>
  <c r="K134" s="1"/>
  <c r="G126"/>
  <c r="K126" s="1"/>
  <c r="G130"/>
  <c r="K130" s="1"/>
  <c r="O125"/>
  <c r="O129"/>
  <c r="O145"/>
  <c r="O149"/>
  <c r="O150"/>
  <c r="R152"/>
  <c r="G143"/>
  <c r="K143" s="1"/>
  <c r="G156"/>
  <c r="K156" s="1"/>
  <c r="O139"/>
  <c r="G154"/>
  <c r="K154" s="1"/>
  <c r="R141"/>
  <c r="R154"/>
  <c r="R134"/>
  <c r="R126"/>
  <c r="R142"/>
  <c r="R159"/>
  <c r="G151"/>
  <c r="K151" s="1"/>
  <c r="R127"/>
  <c r="R143"/>
  <c r="R156"/>
  <c r="G135"/>
  <c r="K135" s="1"/>
  <c r="G127"/>
  <c r="K127" s="1"/>
  <c r="G147"/>
  <c r="K147" s="1"/>
  <c r="G139"/>
  <c r="K139" s="1"/>
  <c r="G152"/>
  <c r="K152" s="1"/>
  <c r="R157"/>
  <c r="R150"/>
  <c r="G158"/>
  <c r="K158" s="1"/>
  <c r="R135"/>
  <c r="G153"/>
  <c r="K153" s="1"/>
  <c r="O157"/>
  <c r="O154"/>
  <c r="O134"/>
  <c r="O126"/>
  <c r="O142"/>
  <c r="O155"/>
  <c r="O136"/>
  <c r="O128"/>
  <c r="O144"/>
  <c r="O130"/>
  <c r="O146"/>
  <c r="O138"/>
  <c r="O151"/>
  <c r="O158"/>
  <c r="G136"/>
  <c r="K136" s="1"/>
  <c r="G137"/>
  <c r="K137" s="1"/>
  <c r="G141"/>
  <c r="K141" s="1"/>
  <c r="G128"/>
  <c r="K128" s="1"/>
  <c r="G129"/>
  <c r="K129" s="1"/>
  <c r="G131"/>
  <c r="K131" s="1"/>
  <c r="G148"/>
  <c r="K148" s="1"/>
  <c r="G140"/>
  <c r="K140" s="1"/>
  <c r="R129"/>
  <c r="R145"/>
  <c r="R149"/>
  <c r="R131"/>
  <c r="R147"/>
  <c r="R139"/>
  <c r="R153"/>
  <c r="R158"/>
  <c r="R155"/>
  <c r="R136"/>
  <c r="R128"/>
  <c r="R144"/>
</calcChain>
</file>

<file path=xl/sharedStrings.xml><?xml version="1.0" encoding="utf-8"?>
<sst xmlns="http://schemas.openxmlformats.org/spreadsheetml/2006/main" count="416" uniqueCount="69">
  <si>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</si>
  <si>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</si>
  <si>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</si>
  <si>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</si>
  <si>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</si>
  <si>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</si>
  <si>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</si>
  <si>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</si>
  <si>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</si>
  <si>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</si>
  <si>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</si>
  <si>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</si>
  <si>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</si>
  <si>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</si>
  <si>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</si>
  <si>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</si>
  <si>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</si>
  <si>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</si>
  <si>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</si>
  <si>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</si>
  <si>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</si>
  <si>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</si>
  <si>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</si>
  <si>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</si>
  <si>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</si>
  <si>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</si>
  <si>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</si>
  <si>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</si>
  <si>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</si>
  <si>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</si>
  <si>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</si>
  <si>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</si>
  <si>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</si>
  <si>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</si>
  <si>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</si>
  <si>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</si>
  <si>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</si>
  <si>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</si>
  <si>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</si>
  <si>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</si>
  <si>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</si>
  <si>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</si>
  <si>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</si>
  <si>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</si>
  <si>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</si>
  <si>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</si>
  <si>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</si>
  <si>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</si>
  <si>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</si>
  <si>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</si>
  <si>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</si>
  <si>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</si>
  <si>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</si>
  <si>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</si>
  <si>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</si>
  <si>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</si>
  <si>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</si>
  <si>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</si>
  <si>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</si>
  <si>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</si>
  <si>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</si>
  <si>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</si>
  <si>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</si>
  <si>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</si>
  <si>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</si>
  <si>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Dic</t>
  </si>
  <si>
    <t>Abr</t>
  </si>
  <si>
    <t>Ago</t>
  </si>
  <si>
    <t>Ene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</si>
</sst>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2" borderId="0" xfId="0" applyNumberFormat="1" applyFill="1"/>
    <xf numFmtId="1" fontId="0" fillId="2" borderId="0" xfId="0" applyNumberFormat="1" applyFill="1"/>
    <xf numFmtId="166" fontId="0" fillId="2" borderId="0" xfId="1" applyNumberFormat="1" applyFont="1" applyFill="1"/>
    <xf numFmtId="1" fontId="7" fillId="0" borderId="0" xfId="0" applyNumberFormat="1" applyFont="1" applyFill="1"/>
    <xf numFmtId="166" fontId="0" fillId="0" borderId="0" xfId="1" applyNumberFormat="1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21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'Datos_Sector_Petrolero-ei'!$G$161:$G$190</c:f>
              <c:numCache>
                <c:formatCode>0</c:formatCode>
                <c:ptCount val="30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</c:numCache>
            </c:numRef>
          </c:val>
        </c:ser>
        <c:axId val="86389120"/>
        <c:axId val="86438272"/>
      </c:areaChart>
      <c:lineChart>
        <c:grouping val="standard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'Datos_Sector_Petrolero-ei'!$C$161:$D$190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'Datos_Sector_Petrolero-ei'!$H$161:$H$190</c:f>
              <c:numCache>
                <c:formatCode>0</c:formatCode>
                <c:ptCount val="30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  <c:pt idx="29" formatCode="_ * #,##0_ ;_ * \-#,##0_ ;_ * &quot;-&quot;??_ ;_ @_ ">
                  <c:v>55.057900319577953</c:v>
                </c:pt>
              </c:numCache>
            </c:numRef>
          </c:val>
          <c:smooth val="1"/>
        </c:ser>
        <c:marker val="1"/>
        <c:axId val="86440192"/>
        <c:axId val="87622016"/>
      </c:lineChart>
      <c:catAx>
        <c:axId val="8638912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6438272"/>
        <c:crossesAt val="4000"/>
        <c:lblAlgn val="ctr"/>
        <c:lblOffset val="100"/>
        <c:tickLblSkip val="1"/>
        <c:tickMarkSkip val="1"/>
      </c:catAx>
      <c:valAx>
        <c:axId val="86438272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6389120"/>
        <c:crosses val="autoZero"/>
        <c:crossBetween val="between"/>
        <c:majorUnit val="1000"/>
      </c:valAx>
      <c:catAx>
        <c:axId val="86440192"/>
        <c:scaling>
          <c:orientation val="minMax"/>
        </c:scaling>
        <c:delete val="1"/>
        <c:axPos val="b"/>
        <c:tickLblPos val="none"/>
        <c:crossAx val="87622016"/>
        <c:crossesAt val="20"/>
        <c:lblAlgn val="ctr"/>
        <c:lblOffset val="100"/>
      </c:catAx>
      <c:valAx>
        <c:axId val="87622016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6440192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87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44" r="0.75000000000000744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668"/>
          <c:y val="3.0413398692810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8539349248010953"/>
          <c:w val="0.87329078557420192"/>
          <c:h val="0.51456367954005178"/>
        </c:manualLayout>
      </c:layout>
      <c:areaChart>
        <c:grouping val="standard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'Datos_Sector_Petrolero-ei'!$S$161:$S$190</c:f>
              <c:numCache>
                <c:formatCode>_ * #,##0_ ;_ * \-#,##0_ ;_ * "-"??_ ;_ @_ </c:formatCode>
                <c:ptCount val="30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420202.16470000002</c:v>
                </c:pt>
                <c:pt idx="28">
                  <c:v>361828.27037999989</c:v>
                </c:pt>
                <c:pt idx="29">
                  <c:v>335704.19958999997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'Datos_Sector_Petrolero-ei'!$T$161:$T$190</c:f>
              <c:numCache>
                <c:formatCode>0</c:formatCode>
                <c:ptCount val="30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209289.21900406727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256470.80421480918</c:v>
                </c:pt>
                <c:pt idx="28" formatCode="_ * #,##0_ ;_ * \-#,##0_ ;_ * &quot;-&quot;??_ ;_ @_ ">
                  <c:v>216643.64572432381</c:v>
                </c:pt>
                <c:pt idx="29" formatCode="_ * #,##0_ ;_ * \-#,##0_ ;_ * &quot;-&quot;??_ ;_ @_ ">
                  <c:v>212309.60659802568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'Datos_Sector_Petrolero-ei'!$U$161:$U$190</c:f>
              <c:numCache>
                <c:formatCode>0</c:formatCode>
                <c:ptCount val="30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-69838.272725932737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-163731.36048519085</c:v>
                </c:pt>
                <c:pt idx="28" formatCode="_ * #,##0_ ;_ * \-#,##0_ ;_ * &quot;-&quot;??_ ;_ @_ ">
                  <c:v>-145184.62465567607</c:v>
                </c:pt>
                <c:pt idx="29" formatCode="_ * #,##0_ ;_ * \-#,##0_ ;_ * &quot;-&quot;??_ ;_ @_ ">
                  <c:v>-123394.59299197429</c:v>
                </c:pt>
              </c:numCache>
            </c:numRef>
          </c:val>
        </c:ser>
        <c:axId val="87686528"/>
        <c:axId val="94094464"/>
      </c:areaChart>
      <c:catAx>
        <c:axId val="87686528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94094464"/>
        <c:crosses val="autoZero"/>
        <c:lblAlgn val="ctr"/>
        <c:lblOffset val="100"/>
        <c:tickLblSkip val="1"/>
        <c:tickMarkSkip val="1"/>
      </c:catAx>
      <c:valAx>
        <c:axId val="94094464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8768652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33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744" r="0.75000000000000744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23"/>
          <c:y val="3.426797385620925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178984407758512"/>
          <c:y val="0.15622303200329482"/>
          <c:w val="0.87246699225888802"/>
          <c:h val="0.56189434264642901"/>
        </c:manualLayout>
      </c:layout>
      <c:areaChart>
        <c:grouping val="standard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'Datos_Sector_Petrolero-ei'!$A$149:$B$190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'Datos_Sector_Petrolero-ei'!$O$161:$O$190</c:f>
              <c:numCache>
                <c:formatCode>0</c:formatCode>
                <c:ptCount val="30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11041.065380728916</c:v>
                </c:pt>
                <c:pt idx="25">
                  <c:v>10384.059824722757</c:v>
                </c:pt>
                <c:pt idx="26">
                  <c:v>10351.188929179014</c:v>
                </c:pt>
                <c:pt idx="27">
                  <c:v>11119.384281507151</c:v>
                </c:pt>
                <c:pt idx="28">
                  <c:v>10897.676674361803</c:v>
                </c:pt>
                <c:pt idx="29">
                  <c:v>10960.974205206901</c:v>
                </c:pt>
              </c:numCache>
            </c:numRef>
          </c:val>
        </c:ser>
        <c:axId val="96789248"/>
        <c:axId val="96791552"/>
      </c:areaChart>
      <c:lineChart>
        <c:grouping val="standard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'Datos_Sector_Petrolero-ei'!$L$161:$L$190</c:f>
              <c:numCache>
                <c:formatCode>0</c:formatCode>
                <c:ptCount val="30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6848.3016407289151</c:v>
                </c:pt>
                <c:pt idx="25">
                  <c:v>6419.8642247227572</c:v>
                </c:pt>
                <c:pt idx="26">
                  <c:v>5907.9634291790135</c:v>
                </c:pt>
                <c:pt idx="27">
                  <c:v>5707.5226615071524</c:v>
                </c:pt>
                <c:pt idx="28">
                  <c:v>6376.2502043618042</c:v>
                </c:pt>
                <c:pt idx="29">
                  <c:v>6418.1604452069005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'Datos_Sector_Petrolero-ei'!$N$161:$N$190</c:f>
              <c:numCache>
                <c:formatCode>0</c:formatCode>
                <c:ptCount val="30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5411.8616199999997</c:v>
                </c:pt>
                <c:pt idx="28">
                  <c:v>4521.4264699999994</c:v>
                </c:pt>
                <c:pt idx="29">
                  <c:v>4542.81376</c:v>
                </c:pt>
              </c:numCache>
            </c:numRef>
          </c:val>
          <c:smooth val="1"/>
        </c:ser>
        <c:marker val="1"/>
        <c:axId val="96789248"/>
        <c:axId val="96791552"/>
      </c:lineChart>
      <c:catAx>
        <c:axId val="96789248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96791552"/>
        <c:crossesAt val="0"/>
        <c:lblAlgn val="ctr"/>
        <c:lblOffset val="100"/>
        <c:tickLblSkip val="1"/>
        <c:tickMarkSkip val="1"/>
      </c:catAx>
      <c:valAx>
        <c:axId val="96791552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96789248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744" r="0.75000000000000744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486"/>
          <c:y val="1.780392156862765E-3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'Datos_Sector_Petrolero-ei'!$P$161:$P$190</c:f>
              <c:numCache>
                <c:formatCode>0</c:formatCode>
                <c:ptCount val="30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12488.383609999986</c:v>
                </c:pt>
                <c:pt idx="28">
                  <c:v>12949.724450000003</c:v>
                </c:pt>
                <c:pt idx="29">
                  <c:v>12491.169250000001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'Datos_Sector_Petrolero-ei'!$A$161:$B$190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'Datos_Sector_Petrolero-ei'!$Q$161:$Q$190</c:f>
              <c:numCache>
                <c:formatCode>0</c:formatCode>
                <c:ptCount val="30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</c:numCache>
            </c:numRef>
          </c:val>
        </c:ser>
        <c:gapWidth val="68"/>
        <c:overlap val="100"/>
        <c:axId val="129695104"/>
        <c:axId val="135222784"/>
      </c:barChart>
      <c:catAx>
        <c:axId val="129695104"/>
        <c:scaling>
          <c:orientation val="minMax"/>
        </c:scaling>
        <c:axPos val="b"/>
        <c:numFmt formatCode="0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35222784"/>
        <c:crosses val="autoZero"/>
        <c:auto val="1"/>
        <c:lblAlgn val="ctr"/>
        <c:lblOffset val="100"/>
        <c:tickLblSkip val="1"/>
        <c:tickMarkSkip val="1"/>
      </c:catAx>
      <c:valAx>
        <c:axId val="135222784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296951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577" l="0.25" r="0.25" t="0.75000000000000577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2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1-e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4-ei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EM-412-ei"/>
    </sheetNames>
    <sheetDataSet>
      <sheetData sheetId="0" refreshError="1">
        <row r="32">
          <cell r="D32">
            <v>272556.22302999999</v>
          </cell>
          <cell r="E32">
            <v>21.575212860025253</v>
          </cell>
          <cell r="F32">
            <v>9000.9022800000002</v>
          </cell>
          <cell r="I32">
            <v>1910.8497400000001</v>
          </cell>
          <cell r="L32">
            <v>1721.0884900000001</v>
          </cell>
        </row>
        <row r="33">
          <cell r="D33">
            <v>231147.92855000001</v>
          </cell>
          <cell r="E33">
            <v>22.064830882886461</v>
          </cell>
          <cell r="F33">
            <v>7423.0587299999997</v>
          </cell>
          <cell r="I33">
            <v>1819.56459</v>
          </cell>
          <cell r="L33">
            <v>1233.2298499999999</v>
          </cell>
        </row>
        <row r="34">
          <cell r="D34">
            <v>333373.90603000007</v>
          </cell>
          <cell r="E34">
            <v>28.089298439717034</v>
          </cell>
          <cell r="F34">
            <v>9338.1815900000001</v>
          </cell>
          <cell r="I34">
            <v>772.08807999999999</v>
          </cell>
          <cell r="L34">
            <v>1758.09033</v>
          </cell>
        </row>
        <row r="35">
          <cell r="D35">
            <v>343733.64701000002</v>
          </cell>
          <cell r="E35">
            <v>34.124526605520948</v>
          </cell>
          <cell r="F35">
            <v>8401.0081799999989</v>
          </cell>
          <cell r="I35">
            <v>779.99579000000006</v>
          </cell>
          <cell r="L35">
            <v>891.91663000000005</v>
          </cell>
        </row>
        <row r="36">
          <cell r="D36">
            <v>488465.16834999999</v>
          </cell>
          <cell r="E36">
            <v>37.430196372566982</v>
          </cell>
          <cell r="F36">
            <v>9544.4734700000008</v>
          </cell>
          <cell r="I36">
            <v>2056.64003</v>
          </cell>
          <cell r="L36">
            <v>1448.9160400000001</v>
          </cell>
        </row>
        <row r="37">
          <cell r="D37">
            <v>511060.2132</v>
          </cell>
          <cell r="E37">
            <v>39.64790508942496</v>
          </cell>
          <cell r="F37">
            <v>9359.5376899999992</v>
          </cell>
          <cell r="I37">
            <v>1567.4683600000001</v>
          </cell>
          <cell r="L37">
            <v>1962.9615800000001</v>
          </cell>
        </row>
        <row r="38">
          <cell r="D38">
            <v>495642.69215999998</v>
          </cell>
          <cell r="E38">
            <v>35.20784312487536</v>
          </cell>
          <cell r="F38">
            <v>10483.410669999999</v>
          </cell>
          <cell r="I38">
            <v>2225.8331499999999</v>
          </cell>
          <cell r="L38">
            <v>1368.3777600000001</v>
          </cell>
        </row>
        <row r="39">
          <cell r="D39">
            <v>421884.97609000001</v>
          </cell>
          <cell r="E39">
            <v>36.866200838742316</v>
          </cell>
          <cell r="F39">
            <v>7791.8101699999997</v>
          </cell>
          <cell r="I39">
            <v>1839.9068300000001</v>
          </cell>
          <cell r="L39">
            <v>1811.9622099999999</v>
          </cell>
        </row>
        <row r="40">
          <cell r="D40">
            <v>447351.83663999994</v>
          </cell>
          <cell r="E40">
            <v>38.807473086457769</v>
          </cell>
          <cell r="F40">
            <v>8237.3518600000007</v>
          </cell>
          <cell r="I40">
            <v>1546.5372600000001</v>
          </cell>
          <cell r="L40">
            <v>1743.5771399999999</v>
          </cell>
        </row>
        <row r="41">
          <cell r="D41">
            <v>532295.83084000007</v>
          </cell>
          <cell r="E41">
            <v>40.92582132786977</v>
          </cell>
          <cell r="F41">
            <v>8834.6510999999991</v>
          </cell>
          <cell r="I41">
            <v>2994.5729100000003</v>
          </cell>
          <cell r="L41">
            <v>1177.1326999999999</v>
          </cell>
        </row>
        <row r="42">
          <cell r="D42">
            <v>450955.08545000007</v>
          </cell>
          <cell r="E42">
            <v>38.761003721525825</v>
          </cell>
          <cell r="F42">
            <v>8833.8381399999998</v>
          </cell>
          <cell r="I42">
            <v>821.12612999999999</v>
          </cell>
          <cell r="L42">
            <v>1979.2825800000001</v>
          </cell>
        </row>
        <row r="43">
          <cell r="D43">
            <v>525468.70082999999</v>
          </cell>
          <cell r="E43">
            <v>44.231212734998557</v>
          </cell>
          <cell r="F43">
            <v>9158.3062899999986</v>
          </cell>
          <cell r="I43">
            <v>1260.58681</v>
          </cell>
          <cell r="L43">
            <v>1461.1497099999999</v>
          </cell>
        </row>
        <row r="46">
          <cell r="D46">
            <v>526949.25126000005</v>
          </cell>
          <cell r="E46">
            <v>44.764515040777376</v>
          </cell>
          <cell r="F46">
            <v>9057.8126400000001</v>
          </cell>
          <cell r="I46">
            <v>1339.4617800000001</v>
          </cell>
          <cell r="L46">
            <v>1374.30963</v>
          </cell>
        </row>
        <row r="47">
          <cell r="D47">
            <v>522082.90960000007</v>
          </cell>
          <cell r="E47">
            <v>44.331499291653969</v>
          </cell>
          <cell r="F47">
            <v>8753.1218399999998</v>
          </cell>
          <cell r="I47">
            <v>1269.0308300000002</v>
          </cell>
          <cell r="L47">
            <v>1754.64076</v>
          </cell>
        </row>
        <row r="48">
          <cell r="D48">
            <v>488231.11845000007</v>
          </cell>
          <cell r="E48">
            <v>42.71000589421751</v>
          </cell>
          <cell r="F48">
            <v>8775.8293599999997</v>
          </cell>
          <cell r="I48">
            <v>1314.0555099999999</v>
          </cell>
          <cell r="L48">
            <v>1341.42047</v>
          </cell>
        </row>
        <row r="49">
          <cell r="D49">
            <v>518023.26704999997</v>
          </cell>
          <cell r="E49">
            <v>44.692400081830343</v>
          </cell>
          <cell r="F49">
            <v>8190.1972999999998</v>
          </cell>
          <cell r="I49">
            <v>2097.4065000000001</v>
          </cell>
          <cell r="L49">
            <v>1303.2542900000001</v>
          </cell>
        </row>
        <row r="50">
          <cell r="D50">
            <v>483553.28121000004</v>
          </cell>
          <cell r="E50">
            <v>41.434196449587908</v>
          </cell>
          <cell r="F50">
            <v>7478.6708699999999</v>
          </cell>
          <cell r="I50">
            <v>2567.1815999999999</v>
          </cell>
          <cell r="L50">
            <v>1624.53872</v>
          </cell>
        </row>
        <row r="51">
          <cell r="D51">
            <v>458983.70003999997</v>
          </cell>
          <cell r="E51">
            <v>40.22802295407665</v>
          </cell>
          <cell r="F51">
            <v>7412.2989699999998</v>
          </cell>
          <cell r="I51">
            <v>2082.5456200000003</v>
          </cell>
          <cell r="L51">
            <v>1914.7069199999999</v>
          </cell>
        </row>
        <row r="52">
          <cell r="D52">
            <v>468231.18692000001</v>
          </cell>
          <cell r="E52">
            <v>40.753766422289893</v>
          </cell>
          <cell r="F52">
            <v>7434.4600700000001</v>
          </cell>
          <cell r="I52">
            <v>2677.8357799999999</v>
          </cell>
          <cell r="L52">
            <v>1376.9781</v>
          </cell>
        </row>
        <row r="53">
          <cell r="D53">
            <v>466663.01280000003</v>
          </cell>
          <cell r="E53">
            <v>43.030824038187625</v>
          </cell>
          <cell r="F53">
            <v>7235.0065999999997</v>
          </cell>
          <cell r="I53">
            <v>1791.0292099999999</v>
          </cell>
          <cell r="L53">
            <v>1818.8183899999999</v>
          </cell>
        </row>
        <row r="54">
          <cell r="D54">
            <v>545985.4558</v>
          </cell>
          <cell r="E54">
            <v>46.731005266324871</v>
          </cell>
          <cell r="F54">
            <v>8271.09159</v>
          </cell>
          <cell r="I54">
            <v>1851.7453600000001</v>
          </cell>
          <cell r="L54">
            <v>1560.74342</v>
          </cell>
        </row>
        <row r="55">
          <cell r="D55">
            <v>550540.81403999997</v>
          </cell>
          <cell r="E55">
            <v>50.435120266619002</v>
          </cell>
          <cell r="F55">
            <v>7031.9770499999995</v>
          </cell>
          <cell r="I55">
            <v>2315.4081499999998</v>
          </cell>
          <cell r="L55">
            <v>1568.4371699999999</v>
          </cell>
        </row>
        <row r="56">
          <cell r="D56">
            <v>584322.91154999996</v>
          </cell>
          <cell r="E56">
            <v>54.612333870207692</v>
          </cell>
          <cell r="F56">
            <v>7429.0986600000006</v>
          </cell>
          <cell r="I56">
            <v>1522.81095</v>
          </cell>
          <cell r="L56">
            <v>1747.55826</v>
          </cell>
        </row>
        <row r="57">
          <cell r="D57">
            <v>576255.69667000009</v>
          </cell>
          <cell r="E57">
            <v>56.43601152886658</v>
          </cell>
          <cell r="F57">
            <v>6748.8161500000006</v>
          </cell>
          <cell r="I57">
            <v>1685.72507</v>
          </cell>
          <cell r="L57">
            <v>1776.23876</v>
          </cell>
        </row>
        <row r="60">
          <cell r="D60">
            <v>709265.19922000007</v>
          </cell>
          <cell r="E60">
            <v>60.347833221001288</v>
          </cell>
          <cell r="F60">
            <v>8848.8026099999988</v>
          </cell>
          <cell r="I60">
            <v>1342.08015</v>
          </cell>
          <cell r="L60">
            <v>1562.06944</v>
          </cell>
        </row>
        <row r="61">
          <cell r="D61">
            <v>472813.15366999997</v>
          </cell>
          <cell r="E61">
            <v>57.573325102216678</v>
          </cell>
          <cell r="F61">
            <v>5391.9240300000001</v>
          </cell>
          <cell r="I61">
            <v>1220.2538</v>
          </cell>
          <cell r="L61">
            <v>1600.18706</v>
          </cell>
        </row>
        <row r="62">
          <cell r="D62">
            <v>635270.82569999993</v>
          </cell>
          <cell r="E62">
            <v>57.013287402906421</v>
          </cell>
          <cell r="F62">
            <v>8548.8415299999997</v>
          </cell>
          <cell r="I62">
            <v>1211.6297500000001</v>
          </cell>
          <cell r="L62">
            <v>1382.0334700000001</v>
          </cell>
        </row>
        <row r="63">
          <cell r="D63">
            <v>580098.77821000002</v>
          </cell>
          <cell r="E63">
            <v>60.320653792205846</v>
          </cell>
          <cell r="F63">
            <v>6830.1137900000003</v>
          </cell>
          <cell r="I63">
            <v>815.79602999999997</v>
          </cell>
          <cell r="L63">
            <v>1971.0081299999999</v>
          </cell>
        </row>
        <row r="64">
          <cell r="D64">
            <v>738519.92193000007</v>
          </cell>
          <cell r="E64">
            <v>63.520949807432352</v>
          </cell>
          <cell r="F64">
            <v>6245.1832699999995</v>
          </cell>
          <cell r="I64">
            <v>3983.75549</v>
          </cell>
          <cell r="L64">
            <v>1397.46047</v>
          </cell>
        </row>
        <row r="65">
          <cell r="D65">
            <v>670705.36563999997</v>
          </cell>
          <cell r="E65">
            <v>61.901587207404226</v>
          </cell>
          <cell r="F65">
            <v>5679.2320999999993</v>
          </cell>
          <cell r="I65">
            <v>3533.1789900000003</v>
          </cell>
          <cell r="L65">
            <v>1622.6158600000001</v>
          </cell>
        </row>
        <row r="66">
          <cell r="D66">
            <v>743028.31349000009</v>
          </cell>
          <cell r="E66">
            <v>67.14835259204537</v>
          </cell>
          <cell r="F66">
            <v>5316.5528099999992</v>
          </cell>
          <cell r="I66">
            <v>4248.0872399999998</v>
          </cell>
          <cell r="L66">
            <v>1500.83341</v>
          </cell>
        </row>
        <row r="67">
          <cell r="D67">
            <v>724081.08357999998</v>
          </cell>
          <cell r="E67">
            <v>61.164053250843821</v>
          </cell>
          <cell r="F67">
            <v>6238.9925199999998</v>
          </cell>
          <cell r="I67">
            <v>3587.6669100000004</v>
          </cell>
          <cell r="L67">
            <v>2011.65218</v>
          </cell>
        </row>
        <row r="68">
          <cell r="F68">
            <v>7857.4162699999997</v>
          </cell>
          <cell r="I68">
            <v>1692.72477</v>
          </cell>
          <cell r="L68">
            <v>1593.2970399999999</v>
          </cell>
        </row>
        <row r="69">
          <cell r="F69">
            <v>7234.1293800000003</v>
          </cell>
          <cell r="I69">
            <v>2085.9048200000002</v>
          </cell>
          <cell r="L69">
            <v>1699.00558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EM-411-ei"/>
    </sheetNames>
    <sheetDataSet>
      <sheetData sheetId="0">
        <row r="26">
          <cell r="E26">
            <v>0</v>
          </cell>
          <cell r="G26">
            <v>0</v>
          </cell>
          <cell r="H26">
            <v>0</v>
          </cell>
          <cell r="N26">
            <v>0</v>
          </cell>
        </row>
        <row r="27">
          <cell r="E27">
            <v>183848.71865000002</v>
          </cell>
          <cell r="G27">
            <v>144745.32348999998</v>
          </cell>
          <cell r="H27">
            <v>39103.395159999993</v>
          </cell>
          <cell r="N27">
            <v>68429.265489966449</v>
          </cell>
        </row>
        <row r="28">
          <cell r="E28">
            <v>16560.670439999998</v>
          </cell>
          <cell r="G28">
            <v>12910.76772</v>
          </cell>
          <cell r="H28">
            <v>3649.9027199999996</v>
          </cell>
          <cell r="N28">
            <v>6497.6542762216131</v>
          </cell>
        </row>
        <row r="29">
          <cell r="E29">
            <v>15649.244280000001</v>
          </cell>
          <cell r="G29">
            <v>12256.299630000001</v>
          </cell>
          <cell r="H29">
            <v>3392.9446499999999</v>
          </cell>
          <cell r="N29">
            <v>6072.4246983739731</v>
          </cell>
        </row>
        <row r="30">
          <cell r="E30">
            <v>17096.985509999999</v>
          </cell>
          <cell r="G30">
            <v>13515.673359999999</v>
          </cell>
          <cell r="H30">
            <v>3581.3121499999997</v>
          </cell>
          <cell r="N30">
            <v>6867.5283474270218</v>
          </cell>
        </row>
        <row r="31">
          <cell r="E31">
            <v>16652.975879999998</v>
          </cell>
          <cell r="G31">
            <v>13197.507969999999</v>
          </cell>
          <cell r="H31">
            <v>3455.4679100000003</v>
          </cell>
          <cell r="N31">
            <v>6306.1113493762141</v>
          </cell>
        </row>
        <row r="32">
          <cell r="E32">
            <v>17225.67859</v>
          </cell>
          <cell r="G32">
            <v>13529.41625</v>
          </cell>
          <cell r="H32">
            <v>3696.2623399999998</v>
          </cell>
          <cell r="N32">
            <v>6217.955869361942</v>
          </cell>
        </row>
        <row r="33">
          <cell r="E33">
            <v>16501.853320000002</v>
          </cell>
          <cell r="G33">
            <v>12944.68354</v>
          </cell>
          <cell r="H33">
            <v>3557.1697800000002</v>
          </cell>
          <cell r="N33">
            <v>5954.1120049650481</v>
          </cell>
        </row>
        <row r="34">
          <cell r="E34">
            <v>16909.76698</v>
          </cell>
          <cell r="G34">
            <v>13267.10211</v>
          </cell>
          <cell r="H34">
            <v>3642.6648700000001</v>
          </cell>
          <cell r="N34">
            <v>6085.4119125897332</v>
          </cell>
        </row>
        <row r="35">
          <cell r="E35">
            <v>17014.778079999996</v>
          </cell>
          <cell r="G35">
            <v>13357.515509999999</v>
          </cell>
          <cell r="H35">
            <v>3657.2625699999971</v>
          </cell>
          <cell r="N35">
            <v>6095.6574728583382</v>
          </cell>
        </row>
        <row r="36">
          <cell r="E36">
            <v>16795.864310000001</v>
          </cell>
          <cell r="G36">
            <v>13262.687800000002</v>
          </cell>
          <cell r="H36">
            <v>3533.1765099999998</v>
          </cell>
          <cell r="N36">
            <v>6063.2689046195565</v>
          </cell>
        </row>
        <row r="37">
          <cell r="E37">
            <v>17125.609179999999</v>
          </cell>
          <cell r="G37">
            <v>13582.10125</v>
          </cell>
          <cell r="H37">
            <v>3543.5079299999979</v>
          </cell>
          <cell r="N37">
            <v>6193.6317556043186</v>
          </cell>
        </row>
        <row r="38">
          <cell r="E38">
            <v>16315.292080000001</v>
          </cell>
          <cell r="G38">
            <v>12921.568350000001</v>
          </cell>
          <cell r="H38">
            <v>3393.7237299999993</v>
          </cell>
          <cell r="N38">
            <v>6075.5088985686807</v>
          </cell>
        </row>
        <row r="39">
          <cell r="E39">
            <v>16862.6921</v>
          </cell>
          <cell r="G39">
            <v>13373.05277</v>
          </cell>
          <cell r="H39">
            <v>3489.63933</v>
          </cell>
          <cell r="N39">
            <v>6144.499855407058</v>
          </cell>
        </row>
        <row r="42">
          <cell r="E42">
            <v>16623.709139999999</v>
          </cell>
          <cell r="G42">
            <v>13239.032150000001</v>
          </cell>
          <cell r="H42">
            <v>3384.6769899999995</v>
          </cell>
          <cell r="N42">
            <v>6177.3044237687809</v>
          </cell>
        </row>
        <row r="43">
          <cell r="E43">
            <v>14984.273394999998</v>
          </cell>
          <cell r="G43">
            <v>11893.742759999999</v>
          </cell>
          <cell r="H43">
            <v>3090.5306349999987</v>
          </cell>
          <cell r="N43">
            <v>5706.9431424062059</v>
          </cell>
        </row>
        <row r="44">
          <cell r="E44">
            <v>16452.784060999998</v>
          </cell>
          <cell r="G44">
            <v>13005.73538</v>
          </cell>
          <cell r="H44">
            <v>3447.0486809999998</v>
          </cell>
          <cell r="N44">
            <v>6229.4147685218804</v>
          </cell>
        </row>
        <row r="45">
          <cell r="E45">
            <v>15843.669612</v>
          </cell>
          <cell r="G45">
            <v>12499.705449999999</v>
          </cell>
          <cell r="H45">
            <v>3343.9641620000002</v>
          </cell>
          <cell r="N45">
            <v>5122.4813009594955</v>
          </cell>
        </row>
        <row r="46">
          <cell r="E46">
            <v>16527.703872999999</v>
          </cell>
          <cell r="G46">
            <v>13066.42849</v>
          </cell>
          <cell r="H46">
            <v>3461.2753829999997</v>
          </cell>
          <cell r="N46">
            <v>6588.6755704320476</v>
          </cell>
        </row>
        <row r="47">
          <cell r="E47">
            <v>16197.208450999999</v>
          </cell>
          <cell r="G47">
            <v>12705.158210000001</v>
          </cell>
          <cell r="H47">
            <v>3492.0502409999981</v>
          </cell>
          <cell r="N47">
            <v>6471.9565931845291</v>
          </cell>
        </row>
        <row r="48">
          <cell r="E48">
            <v>16775.421157000001</v>
          </cell>
          <cell r="G48">
            <v>13100.45255</v>
          </cell>
          <cell r="H48">
            <v>3674.9686069999998</v>
          </cell>
          <cell r="N48">
            <v>6639.7224529501973</v>
          </cell>
        </row>
        <row r="49">
          <cell r="E49">
            <v>16615.270476000002</v>
          </cell>
          <cell r="G49">
            <v>12993.56163</v>
          </cell>
          <cell r="H49">
            <v>3621.708846</v>
          </cell>
          <cell r="N49">
            <v>7167.3478419920802</v>
          </cell>
        </row>
        <row r="50">
          <cell r="E50">
            <v>15867.669527000002</v>
          </cell>
          <cell r="G50">
            <v>12410.658359999999</v>
          </cell>
          <cell r="H50">
            <v>3457.0111670000019</v>
          </cell>
          <cell r="N50">
            <v>6763.2110934313159</v>
          </cell>
        </row>
        <row r="51">
          <cell r="E51">
            <v>16295.277166999995</v>
          </cell>
          <cell r="G51">
            <v>12670.742082999999</v>
          </cell>
          <cell r="H51">
            <v>3624.535083999996</v>
          </cell>
          <cell r="N51">
            <v>7059.9095876440933</v>
          </cell>
        </row>
        <row r="52">
          <cell r="E52">
            <v>15631.170732999997</v>
          </cell>
          <cell r="G52">
            <v>12068.148549999998</v>
          </cell>
          <cell r="H52">
            <v>3563.0221829999996</v>
          </cell>
          <cell r="N52">
            <v>6732.2057323552644</v>
          </cell>
        </row>
        <row r="53">
          <cell r="E53">
            <v>16114.931517999999</v>
          </cell>
          <cell r="G53">
            <v>12438.74973</v>
          </cell>
          <cell r="H53">
            <v>3676.1817879999999</v>
          </cell>
          <cell r="N53">
            <v>7059.9783237780121</v>
          </cell>
        </row>
        <row r="56">
          <cell r="E56">
            <v>15901.123170999999</v>
          </cell>
          <cell r="G56">
            <v>12226.42059</v>
          </cell>
          <cell r="H56">
            <v>3674.7025809999996</v>
          </cell>
          <cell r="N56">
            <v>6941.6147296195795</v>
          </cell>
        </row>
        <row r="57">
          <cell r="E57">
            <v>14355.301034</v>
          </cell>
          <cell r="G57">
            <v>11046.69174</v>
          </cell>
          <cell r="H57">
            <v>3308.6092939999999</v>
          </cell>
          <cell r="N57">
            <v>6457.3416119983567</v>
          </cell>
        </row>
        <row r="58">
          <cell r="E58">
            <v>15848.882253</v>
          </cell>
          <cell r="G58">
            <v>12290.399019999999</v>
          </cell>
          <cell r="H58">
            <v>3558.4832330000004</v>
          </cell>
          <cell r="N58">
            <v>6676.1540936286756</v>
          </cell>
        </row>
        <row r="59">
          <cell r="E59">
            <v>15497.959440000001</v>
          </cell>
          <cell r="G59">
            <v>12008.16474</v>
          </cell>
          <cell r="H59">
            <v>3489.7947000000004</v>
          </cell>
          <cell r="N59">
            <v>6328.3361019876484</v>
          </cell>
        </row>
        <row r="60">
          <cell r="E60">
            <v>15984.738982999999</v>
          </cell>
          <cell r="G60">
            <v>12365.018079999998</v>
          </cell>
          <cell r="H60">
            <v>3619.7209029999999</v>
          </cell>
          <cell r="N60">
            <v>6871.5112616161368</v>
          </cell>
        </row>
        <row r="61">
          <cell r="E61">
            <v>15512.893620000001</v>
          </cell>
          <cell r="G61">
            <v>11967.883409999999</v>
          </cell>
          <cell r="H61">
            <v>3545.0102099999999</v>
          </cell>
          <cell r="N61">
            <v>6715.3946628553185</v>
          </cell>
        </row>
        <row r="62">
          <cell r="E62">
            <v>16223.568166999999</v>
          </cell>
          <cell r="G62">
            <v>12587.971289999998</v>
          </cell>
          <cell r="H62">
            <v>3635.5968770000009</v>
          </cell>
          <cell r="N62">
            <v>7056.2872151945057</v>
          </cell>
        </row>
        <row r="63">
          <cell r="E63">
            <v>16439.293710000002</v>
          </cell>
          <cell r="G63">
            <v>12804.63213</v>
          </cell>
          <cell r="H63">
            <v>3634.6615799999995</v>
          </cell>
          <cell r="N63">
            <v>6774.0330030870145</v>
          </cell>
        </row>
        <row r="64">
          <cell r="G64">
            <v>12078.148449999999</v>
          </cell>
          <cell r="H64">
            <v>3476.8511000000012</v>
          </cell>
        </row>
        <row r="65">
          <cell r="G65">
            <v>12355.955889999999</v>
          </cell>
          <cell r="H65">
            <v>3562.2633699999997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EM-414-ei"/>
    </sheetNames>
    <sheetDataSet>
      <sheetData sheetId="0">
        <row r="25">
          <cell r="E25">
            <v>39472.049443722004</v>
          </cell>
          <cell r="G25">
            <v>2072080.215359326</v>
          </cell>
          <cell r="I25">
            <v>1536620.5918415161</v>
          </cell>
          <cell r="J25">
            <v>-535459.62351780978</v>
          </cell>
        </row>
        <row r="26">
          <cell r="E26">
            <v>4228.1438196079998</v>
          </cell>
          <cell r="G26">
            <v>198011.76074422299</v>
          </cell>
          <cell r="I26">
            <v>167003.88320074737</v>
          </cell>
          <cell r="J26">
            <v>-31007.877543475621</v>
          </cell>
        </row>
        <row r="27">
          <cell r="E27">
            <v>3410.2322138185004</v>
          </cell>
          <cell r="G27">
            <v>149692.3361704</v>
          </cell>
          <cell r="I27">
            <v>138184.88319140079</v>
          </cell>
          <cell r="J27">
            <v>-11507.452978999192</v>
          </cell>
        </row>
        <row r="28">
          <cell r="E28">
            <v>3563.0360241744997</v>
          </cell>
          <cell r="G28">
            <v>168937.36487870198</v>
          </cell>
          <cell r="I28">
            <v>140285.57535519067</v>
          </cell>
          <cell r="J28">
            <v>-28651.789523511336</v>
          </cell>
        </row>
        <row r="29">
          <cell r="E29">
            <v>2867.687195428</v>
          </cell>
          <cell r="G29">
            <v>141974.62949188001</v>
          </cell>
          <cell r="I29">
            <v>105858.59451046123</v>
          </cell>
          <cell r="J29">
            <v>-36116.034981418779</v>
          </cell>
        </row>
        <row r="30">
          <cell r="E30">
            <v>2819.4225057225003</v>
          </cell>
          <cell r="G30">
            <v>152140.43097836198</v>
          </cell>
          <cell r="I30">
            <v>105648.21112789981</v>
          </cell>
          <cell r="J30">
            <v>-46492.219850462185</v>
          </cell>
        </row>
        <row r="31">
          <cell r="E31">
            <v>3479.3516357634999</v>
          </cell>
          <cell r="G31">
            <v>201749.223072038</v>
          </cell>
          <cell r="I31">
            <v>136125.87338803307</v>
          </cell>
          <cell r="J31">
            <v>-65623.349684004934</v>
          </cell>
        </row>
        <row r="32">
          <cell r="E32">
            <v>3709.1279204359994</v>
          </cell>
          <cell r="G32">
            <v>204987.811283738</v>
          </cell>
          <cell r="I32">
            <v>143807.44041676991</v>
          </cell>
          <cell r="J32">
            <v>-61180.370866968056</v>
          </cell>
        </row>
        <row r="33">
          <cell r="E33">
            <v>4351.707007677499</v>
          </cell>
          <cell r="G33">
            <v>241064.01585758803</v>
          </cell>
          <cell r="I33">
            <v>176542.02028098988</v>
          </cell>
          <cell r="J33">
            <v>-64521.995576598114</v>
          </cell>
        </row>
        <row r="34">
          <cell r="E34">
            <v>3692.1557600434999</v>
          </cell>
          <cell r="G34">
            <v>204909.10187877598</v>
          </cell>
          <cell r="I34">
            <v>145169.02985925635</v>
          </cell>
          <cell r="J34">
            <v>-59740.072019519655</v>
          </cell>
        </row>
        <row r="35">
          <cell r="E35">
            <v>3491.3701249999999</v>
          </cell>
          <cell r="G35">
            <v>199737.634079059</v>
          </cell>
          <cell r="I35">
            <v>131257.57933467129</v>
          </cell>
          <cell r="J35">
            <v>-68480.054744387715</v>
          </cell>
        </row>
        <row r="36">
          <cell r="E36">
            <v>3859.8152360499998</v>
          </cell>
          <cell r="G36">
            <v>208875.90692456</v>
          </cell>
          <cell r="I36">
            <v>146737.50117609586</v>
          </cell>
          <cell r="J36">
            <v>-62138.405748464138</v>
          </cell>
        </row>
        <row r="37">
          <cell r="E37">
            <v>4360.1442294500002</v>
          </cell>
          <cell r="G37">
            <v>259750.669232657</v>
          </cell>
          <cell r="I37">
            <v>167502.53495172044</v>
          </cell>
          <cell r="J37">
            <v>-92248.134280936545</v>
          </cell>
        </row>
        <row r="39">
          <cell r="E39">
            <v>40950.309759999996</v>
          </cell>
        </row>
        <row r="40">
          <cell r="E40">
            <v>4284.4339800000007</v>
          </cell>
          <cell r="G40">
            <v>279619.19487000001</v>
          </cell>
          <cell r="I40">
            <v>176350.64173075094</v>
          </cell>
          <cell r="J40">
            <v>-103268.55313924905</v>
          </cell>
        </row>
        <row r="41">
          <cell r="E41">
            <v>3038.2241800000002</v>
          </cell>
          <cell r="G41">
            <v>191623.18969999999</v>
          </cell>
          <cell r="I41">
            <v>113117.51912050987</v>
          </cell>
          <cell r="J41">
            <v>-78505.670579490121</v>
          </cell>
        </row>
        <row r="42">
          <cell r="E42">
            <v>3415.1532499999998</v>
          </cell>
          <cell r="G42">
            <v>216737.41063</v>
          </cell>
          <cell r="I42">
            <v>134419.38692702586</v>
          </cell>
          <cell r="J42">
            <v>-82318.023702974126</v>
          </cell>
        </row>
        <row r="43">
          <cell r="E43">
            <v>3112.2431099999999</v>
          </cell>
          <cell r="G43">
            <v>196950.87056000001</v>
          </cell>
          <cell r="I43">
            <v>121437.4988611141</v>
          </cell>
          <cell r="J43">
            <v>-75513.371698885894</v>
          </cell>
        </row>
        <row r="44">
          <cell r="E44">
            <v>4222.4010100000005</v>
          </cell>
          <cell r="G44">
            <v>259199.50972000003</v>
          </cell>
          <cell r="I44">
            <v>169246.42470617456</v>
          </cell>
          <cell r="J44">
            <v>-89953.085013825475</v>
          </cell>
        </row>
        <row r="45">
          <cell r="E45">
            <v>3727.38708</v>
          </cell>
          <cell r="G45">
            <v>216733.14207</v>
          </cell>
          <cell r="I45">
            <v>141729.47392026763</v>
          </cell>
          <cell r="J45">
            <v>-75003.668149732344</v>
          </cell>
        </row>
        <row r="46">
          <cell r="E46">
            <v>3668.3575500000002</v>
          </cell>
          <cell r="G46">
            <v>210605.28333999997</v>
          </cell>
          <cell r="I46">
            <v>139442.50476257852</v>
          </cell>
          <cell r="J46">
            <v>-71162.778577421457</v>
          </cell>
        </row>
        <row r="47">
          <cell r="E47">
            <v>3795.0344799999998</v>
          </cell>
          <cell r="G47">
            <v>239990.46165000001</v>
          </cell>
          <cell r="I47">
            <v>157948.74093982106</v>
          </cell>
          <cell r="J47">
            <v>-82041.720710178939</v>
          </cell>
        </row>
        <row r="48">
          <cell r="E48">
            <v>4340.9489100000001</v>
          </cell>
          <cell r="G48">
            <v>301321.18375999999</v>
          </cell>
          <cell r="I48">
            <v>171146.43225816885</v>
          </cell>
          <cell r="J48">
            <v>-130174.75150183115</v>
          </cell>
        </row>
        <row r="49">
          <cell r="E49">
            <v>3716.6025</v>
          </cell>
          <cell r="G49">
            <v>253203.25321</v>
          </cell>
          <cell r="I49">
            <v>147168.3350360381</v>
          </cell>
          <cell r="J49">
            <v>-106034.91817396191</v>
          </cell>
        </row>
        <row r="50">
          <cell r="E50">
            <v>3629.5237100000004</v>
          </cell>
          <cell r="G50">
            <v>256404.95695000002</v>
          </cell>
          <cell r="I50">
            <v>144653.03233370581</v>
          </cell>
          <cell r="J50">
            <v>-111751.9246162942</v>
          </cell>
        </row>
        <row r="51">
          <cell r="E51">
            <v>3727.85538</v>
          </cell>
          <cell r="G51">
            <v>266888.35453000001</v>
          </cell>
          <cell r="I51">
            <v>150032.13455086222</v>
          </cell>
          <cell r="J51">
            <v>-116856.21997913776</v>
          </cell>
        </row>
        <row r="54">
          <cell r="G54">
            <v>295350.58669999999</v>
          </cell>
          <cell r="J54">
            <v>-135437.97037192073</v>
          </cell>
        </row>
        <row r="55">
          <cell r="G55">
            <v>249903.54019000003</v>
          </cell>
          <cell r="J55">
            <v>-114952.10196748305</v>
          </cell>
        </row>
        <row r="56">
          <cell r="G56">
            <v>228431.94141999999</v>
          </cell>
          <cell r="J56">
            <v>-102543.61009215274</v>
          </cell>
        </row>
        <row r="57">
          <cell r="G57">
            <v>333741.35110999999</v>
          </cell>
          <cell r="J57">
            <v>-158685.96287970108</v>
          </cell>
        </row>
        <row r="58">
          <cell r="G58">
            <v>402799.51481000002</v>
          </cell>
          <cell r="J58">
            <v>-228190.71462843925</v>
          </cell>
        </row>
        <row r="59">
          <cell r="G59">
            <v>319725.51846000005</v>
          </cell>
          <cell r="J59">
            <v>-167377.67040596608</v>
          </cell>
        </row>
        <row r="60">
          <cell r="G60">
            <v>330228.04836000002</v>
          </cell>
          <cell r="J60">
            <v>-162247.08127141168</v>
          </cell>
        </row>
        <row r="61">
          <cell r="G61">
            <v>291132.67847000004</v>
          </cell>
          <cell r="J61">
            <v>-145805.9337961468</v>
          </cell>
        </row>
        <row r="62">
          <cell r="G62">
            <v>353420.04624000005</v>
          </cell>
          <cell r="J62">
            <v>-176877.79714767542</v>
          </cell>
        </row>
        <row r="63">
          <cell r="G63">
            <v>478465.95676999999</v>
          </cell>
          <cell r="J63">
            <v>-246215.52405947889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3"/>
  <sheetViews>
    <sheetView zoomScale="110" zoomScaleNormal="110" workbookViewId="0">
      <pane xSplit="4" ySplit="4" topLeftCell="E179" activePane="bottomRight" state="frozen"/>
      <selection pane="topRight" activeCell="B1" sqref="B1"/>
      <selection pane="bottomLeft" activeCell="A3" sqref="A3"/>
      <selection pane="bottomRight" activeCell="E190" sqref="E190:U190"/>
    </sheetView>
  </sheetViews>
  <sheetFormatPr baseColWidth="10" defaultColWidth="11.42578125" defaultRowHeight="12.75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>
      <c r="E1" s="45" t="s">
        <v>61</v>
      </c>
      <c r="F1" s="47"/>
      <c r="G1" s="47"/>
      <c r="H1" s="47"/>
      <c r="I1" s="48"/>
      <c r="L1" s="45" t="s">
        <v>64</v>
      </c>
      <c r="M1" s="47"/>
      <c r="N1" s="47"/>
      <c r="O1" s="48"/>
      <c r="P1" s="44" t="s">
        <v>60</v>
      </c>
      <c r="Q1" s="47"/>
      <c r="R1" s="48"/>
      <c r="S1" s="41" t="s">
        <v>63</v>
      </c>
      <c r="T1" s="42"/>
      <c r="U1" s="43"/>
    </row>
    <row r="2" spans="1:21">
      <c r="E2" s="45" t="s">
        <v>31</v>
      </c>
      <c r="F2" s="47"/>
      <c r="G2" s="47"/>
      <c r="H2" s="7" t="s">
        <v>62</v>
      </c>
      <c r="I2" s="8"/>
      <c r="J2" s="44" t="s">
        <v>59</v>
      </c>
      <c r="K2" s="48"/>
      <c r="L2" s="45" t="s">
        <v>31</v>
      </c>
      <c r="M2" s="45"/>
      <c r="N2" s="45"/>
      <c r="O2" s="46"/>
      <c r="P2" s="44" t="s">
        <v>31</v>
      </c>
      <c r="Q2" s="45"/>
      <c r="R2" s="46"/>
      <c r="S2" s="44" t="s">
        <v>35</v>
      </c>
      <c r="T2" s="45"/>
      <c r="U2" s="46"/>
    </row>
    <row r="3" spans="1:21" ht="22.5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>
      <c r="A125" s="2">
        <v>2014</v>
      </c>
      <c r="B125" s="4" t="s">
        <v>19</v>
      </c>
      <c r="C125" s="2">
        <v>2014</v>
      </c>
      <c r="D125" s="3" t="s">
        <v>18</v>
      </c>
      <c r="E125" s="15">
        <f>+'[1]IEM-412-ei'!F32+'[1]IEM-412-ei'!I32</f>
        <v>10911.75202</v>
      </c>
      <c r="F125" s="15">
        <f>+'[1]IEM-412-ei'!L32</f>
        <v>1721.0884900000001</v>
      </c>
      <c r="G125" s="15">
        <f>SUM(E125:F125)</f>
        <v>12632.84051</v>
      </c>
      <c r="H125" s="15">
        <f>+'[1]IEM-412-ei'!E32</f>
        <v>21.575212860025253</v>
      </c>
      <c r="I125" s="16">
        <f>+'[1]IEM-412-ei'!D32</f>
        <v>272556.22302999999</v>
      </c>
      <c r="J125" s="20">
        <f>+'[2]IEM-411-ei'!E26</f>
        <v>0</v>
      </c>
      <c r="K125" s="16">
        <f>+G125</f>
        <v>12632.84051</v>
      </c>
      <c r="L125" s="15">
        <f>+'[2]IEM-411-ei'!N26</f>
        <v>0</v>
      </c>
      <c r="M125" s="15">
        <v>0</v>
      </c>
      <c r="N125" s="15">
        <f>+'[3]IEM-414-ei'!E24</f>
        <v>0</v>
      </c>
      <c r="O125" s="16">
        <f>SUM(L125:N125)</f>
        <v>0</v>
      </c>
      <c r="P125" s="20">
        <f>+'[2]IEM-411-ei'!G26</f>
        <v>0</v>
      </c>
      <c r="Q125" s="15">
        <f>+'[2]IEM-411-ei'!H26</f>
        <v>0</v>
      </c>
      <c r="R125" s="16">
        <f>SUM(P125:Q125)</f>
        <v>0</v>
      </c>
      <c r="S125" s="27">
        <f>+'[3]IEM-414-ei'!G24</f>
        <v>0</v>
      </c>
      <c r="T125" s="15">
        <f>+'[3]IEM-414-ei'!I24</f>
        <v>0</v>
      </c>
      <c r="U125" s="16">
        <f>+'[3]IEM-414-ei'!J24</f>
        <v>0</v>
      </c>
    </row>
    <row r="126" spans="1:22">
      <c r="B126" s="4" t="s">
        <v>20</v>
      </c>
      <c r="D126" s="4" t="s">
        <v>1</v>
      </c>
      <c r="E126" s="15">
        <f>+'[1]IEM-412-ei'!F33+'[1]IEM-412-ei'!I33</f>
        <v>9242.6233199999988</v>
      </c>
      <c r="F126" s="15">
        <f>+'[1]IEM-412-ei'!L33</f>
        <v>1233.2298499999999</v>
      </c>
      <c r="G126" s="15">
        <f t="shared" ref="G126:G157" si="0">SUM(E126:F126)</f>
        <v>10475.853169999998</v>
      </c>
      <c r="H126" s="15">
        <f>+'[1]IEM-412-ei'!E33</f>
        <v>22.064830882886461</v>
      </c>
      <c r="I126" s="16">
        <f>+'[1]IEM-412-ei'!D33</f>
        <v>231147.92855000001</v>
      </c>
      <c r="J126" s="20">
        <f>+'[2]IEM-411-ei'!E27</f>
        <v>183848.71865000002</v>
      </c>
      <c r="K126" s="16">
        <f t="shared" ref="K126:K157" si="1">+G126</f>
        <v>10475.853169999998</v>
      </c>
      <c r="L126" s="15">
        <f>+'[2]IEM-411-ei'!N27</f>
        <v>68429.265489966449</v>
      </c>
      <c r="M126" s="15">
        <v>0</v>
      </c>
      <c r="N126" s="15">
        <f>+'[3]IEM-414-ei'!E25</f>
        <v>39472.049443722004</v>
      </c>
      <c r="O126" s="16">
        <f t="shared" ref="O126:O157" si="2">SUM(L126:N126)</f>
        <v>107901.31493368845</v>
      </c>
      <c r="P126" s="20">
        <f>+'[2]IEM-411-ei'!G27</f>
        <v>144745.32348999998</v>
      </c>
      <c r="Q126" s="15">
        <f>+'[2]IEM-411-ei'!H27</f>
        <v>39103.395159999993</v>
      </c>
      <c r="R126" s="16">
        <f t="shared" ref="R126:R157" si="3">SUM(P126:Q126)</f>
        <v>183848.71864999997</v>
      </c>
      <c r="S126" s="27">
        <f>+'[3]IEM-414-ei'!G25</f>
        <v>2072080.215359326</v>
      </c>
      <c r="T126" s="15">
        <f>+'[3]IEM-414-ei'!I25</f>
        <v>1536620.5918415161</v>
      </c>
      <c r="U126" s="16">
        <f>+'[3]IEM-414-ei'!J25</f>
        <v>-535459.62351780978</v>
      </c>
    </row>
    <row r="127" spans="1:22">
      <c r="B127" s="4" t="s">
        <v>21</v>
      </c>
      <c r="D127" s="3" t="s">
        <v>2</v>
      </c>
      <c r="E127" s="15">
        <f>+'[1]IEM-412-ei'!F34+'[1]IEM-412-ei'!I34</f>
        <v>10110.26967</v>
      </c>
      <c r="F127" s="15">
        <f>+'[1]IEM-412-ei'!L34</f>
        <v>1758.09033</v>
      </c>
      <c r="G127" s="15">
        <f t="shared" si="0"/>
        <v>11868.36</v>
      </c>
      <c r="H127" s="15">
        <f>+'[1]IEM-412-ei'!E34</f>
        <v>28.089298439717034</v>
      </c>
      <c r="I127" s="16">
        <f>+'[1]IEM-412-ei'!D34</f>
        <v>333373.90603000007</v>
      </c>
      <c r="J127" s="20">
        <f>+'[2]IEM-411-ei'!E28</f>
        <v>16560.670439999998</v>
      </c>
      <c r="K127" s="16">
        <f t="shared" si="1"/>
        <v>11868.36</v>
      </c>
      <c r="L127" s="15">
        <f>+'[2]IEM-411-ei'!N28</f>
        <v>6497.6542762216131</v>
      </c>
      <c r="M127" s="15">
        <v>0</v>
      </c>
      <c r="N127" s="15">
        <f>+'[3]IEM-414-ei'!E26</f>
        <v>4228.1438196079998</v>
      </c>
      <c r="O127" s="16">
        <f t="shared" si="2"/>
        <v>10725.798095829614</v>
      </c>
      <c r="P127" s="20">
        <f>+'[2]IEM-411-ei'!G28</f>
        <v>12910.76772</v>
      </c>
      <c r="Q127" s="15">
        <f>+'[2]IEM-411-ei'!H28</f>
        <v>3649.9027199999996</v>
      </c>
      <c r="R127" s="16">
        <f t="shared" si="3"/>
        <v>16560.670439999998</v>
      </c>
      <c r="S127" s="27">
        <f>+'[3]IEM-414-ei'!G26</f>
        <v>198011.76074422299</v>
      </c>
      <c r="T127" s="15">
        <f>+'[3]IEM-414-ei'!I26</f>
        <v>167003.88320074737</v>
      </c>
      <c r="U127" s="16">
        <f>+'[3]IEM-414-ei'!J26</f>
        <v>-31007.877543475621</v>
      </c>
    </row>
    <row r="128" spans="1:22">
      <c r="B128" s="4" t="s">
        <v>22</v>
      </c>
      <c r="D128" s="4" t="s">
        <v>3</v>
      </c>
      <c r="E128" s="15">
        <f>+'[1]IEM-412-ei'!F35+'[1]IEM-412-ei'!I35</f>
        <v>9181.0039699999998</v>
      </c>
      <c r="F128" s="15">
        <f>+'[1]IEM-412-ei'!L35</f>
        <v>891.91663000000005</v>
      </c>
      <c r="G128" s="15">
        <f t="shared" si="0"/>
        <v>10072.920599999999</v>
      </c>
      <c r="H128" s="15">
        <f>+'[1]IEM-412-ei'!E35</f>
        <v>34.124526605520948</v>
      </c>
      <c r="I128" s="16">
        <f>+'[1]IEM-412-ei'!D35</f>
        <v>343733.64701000002</v>
      </c>
      <c r="J128" s="20">
        <f>+'[2]IEM-411-ei'!E29</f>
        <v>15649.244280000001</v>
      </c>
      <c r="K128" s="16">
        <f t="shared" si="1"/>
        <v>10072.920599999999</v>
      </c>
      <c r="L128" s="15">
        <f>+'[2]IEM-411-ei'!N29</f>
        <v>6072.4246983739731</v>
      </c>
      <c r="M128" s="15">
        <v>0</v>
      </c>
      <c r="N128" s="15">
        <f>+'[3]IEM-414-ei'!E27</f>
        <v>3410.2322138185004</v>
      </c>
      <c r="O128" s="16">
        <f t="shared" si="2"/>
        <v>9482.6569121924731</v>
      </c>
      <c r="P128" s="20">
        <f>+'[2]IEM-411-ei'!G29</f>
        <v>12256.299630000001</v>
      </c>
      <c r="Q128" s="15">
        <f>+'[2]IEM-411-ei'!H29</f>
        <v>3392.9446499999999</v>
      </c>
      <c r="R128" s="16">
        <f t="shared" si="3"/>
        <v>15649.244280000001</v>
      </c>
      <c r="S128" s="27">
        <f>+'[3]IEM-414-ei'!G27</f>
        <v>149692.3361704</v>
      </c>
      <c r="T128" s="15">
        <f>+'[3]IEM-414-ei'!I27</f>
        <v>138184.88319140079</v>
      </c>
      <c r="U128" s="16">
        <f>+'[3]IEM-414-ei'!J27</f>
        <v>-11507.452978999192</v>
      </c>
    </row>
    <row r="129" spans="1:21">
      <c r="B129" s="4" t="s">
        <v>23</v>
      </c>
      <c r="D129" s="3" t="s">
        <v>4</v>
      </c>
      <c r="E129" s="15">
        <f>+'[1]IEM-412-ei'!F36+'[1]IEM-412-ei'!I36</f>
        <v>11601.113500000001</v>
      </c>
      <c r="F129" s="15">
        <f>+'[1]IEM-412-ei'!L36</f>
        <v>1448.9160400000001</v>
      </c>
      <c r="G129" s="15">
        <f t="shared" si="0"/>
        <v>13050.029540000001</v>
      </c>
      <c r="H129" s="15">
        <f>+'[1]IEM-412-ei'!E36</f>
        <v>37.430196372566982</v>
      </c>
      <c r="I129" s="16">
        <f>+'[1]IEM-412-ei'!D36</f>
        <v>488465.16834999999</v>
      </c>
      <c r="J129" s="20">
        <f>+'[2]IEM-411-ei'!E30</f>
        <v>17096.985509999999</v>
      </c>
      <c r="K129" s="16">
        <f t="shared" si="1"/>
        <v>13050.029540000001</v>
      </c>
      <c r="L129" s="15">
        <f>+'[2]IEM-411-ei'!N30</f>
        <v>6867.5283474270218</v>
      </c>
      <c r="M129" s="15">
        <v>0</v>
      </c>
      <c r="N129" s="15">
        <f>+'[3]IEM-414-ei'!E28</f>
        <v>3563.0360241744997</v>
      </c>
      <c r="O129" s="16">
        <f t="shared" si="2"/>
        <v>10430.564371601522</v>
      </c>
      <c r="P129" s="20">
        <f>+'[2]IEM-411-ei'!G30</f>
        <v>13515.673359999999</v>
      </c>
      <c r="Q129" s="15">
        <f>+'[2]IEM-411-ei'!H30</f>
        <v>3581.3121499999997</v>
      </c>
      <c r="R129" s="16">
        <f t="shared" si="3"/>
        <v>17096.985509999999</v>
      </c>
      <c r="S129" s="27">
        <f>+'[3]IEM-414-ei'!G28</f>
        <v>168937.36487870198</v>
      </c>
      <c r="T129" s="15">
        <f>+'[3]IEM-414-ei'!I28</f>
        <v>140285.57535519067</v>
      </c>
      <c r="U129" s="16">
        <f>+'[3]IEM-414-ei'!J28</f>
        <v>-28651.789523511336</v>
      </c>
    </row>
    <row r="130" spans="1:21">
      <c r="B130" s="4" t="s">
        <v>24</v>
      </c>
      <c r="D130" s="4" t="s">
        <v>5</v>
      </c>
      <c r="E130" s="15">
        <f>+'[1]IEM-412-ei'!F37+'[1]IEM-412-ei'!I37</f>
        <v>10927.00605</v>
      </c>
      <c r="F130" s="15">
        <f>+'[1]IEM-412-ei'!L37</f>
        <v>1962.9615800000001</v>
      </c>
      <c r="G130" s="15">
        <f t="shared" si="0"/>
        <v>12889.967629999999</v>
      </c>
      <c r="H130" s="15">
        <f>+'[1]IEM-412-ei'!E37</f>
        <v>39.64790508942496</v>
      </c>
      <c r="I130" s="16">
        <f>+'[1]IEM-412-ei'!D37</f>
        <v>511060.2132</v>
      </c>
      <c r="J130" s="20">
        <f>+'[2]IEM-411-ei'!E31</f>
        <v>16652.975879999998</v>
      </c>
      <c r="K130" s="16">
        <f t="shared" si="1"/>
        <v>12889.967629999999</v>
      </c>
      <c r="L130" s="15">
        <f>+'[2]IEM-411-ei'!N31</f>
        <v>6306.1113493762141</v>
      </c>
      <c r="M130" s="15">
        <v>0</v>
      </c>
      <c r="N130" s="15">
        <f>+'[3]IEM-414-ei'!E29</f>
        <v>2867.687195428</v>
      </c>
      <c r="O130" s="16">
        <f t="shared" si="2"/>
        <v>9173.7985448042145</v>
      </c>
      <c r="P130" s="20">
        <f>+'[2]IEM-411-ei'!G31</f>
        <v>13197.507969999999</v>
      </c>
      <c r="Q130" s="15">
        <f>+'[2]IEM-411-ei'!H31</f>
        <v>3455.4679100000003</v>
      </c>
      <c r="R130" s="16">
        <f t="shared" si="3"/>
        <v>16652.975879999998</v>
      </c>
      <c r="S130" s="27">
        <f>+'[3]IEM-414-ei'!G29</f>
        <v>141974.62949188001</v>
      </c>
      <c r="T130" s="15">
        <f>+'[3]IEM-414-ei'!I29</f>
        <v>105858.59451046123</v>
      </c>
      <c r="U130" s="16">
        <f>+'[3]IEM-414-ei'!J29</f>
        <v>-36116.034981418779</v>
      </c>
    </row>
    <row r="131" spans="1:21">
      <c r="B131" s="4" t="s">
        <v>25</v>
      </c>
      <c r="D131" s="3" t="s">
        <v>6</v>
      </c>
      <c r="E131" s="15">
        <f>+'[1]IEM-412-ei'!F38+'[1]IEM-412-ei'!I38</f>
        <v>12709.24382</v>
      </c>
      <c r="F131" s="15">
        <f>+'[1]IEM-412-ei'!L38</f>
        <v>1368.3777600000001</v>
      </c>
      <c r="G131" s="15">
        <f t="shared" si="0"/>
        <v>14077.621579999999</v>
      </c>
      <c r="H131" s="15">
        <f>+'[1]IEM-412-ei'!E38</f>
        <v>35.20784312487536</v>
      </c>
      <c r="I131" s="16">
        <f>+'[1]IEM-412-ei'!D38</f>
        <v>495642.69215999998</v>
      </c>
      <c r="J131" s="20">
        <f>+'[2]IEM-411-ei'!E32</f>
        <v>17225.67859</v>
      </c>
      <c r="K131" s="16">
        <f t="shared" si="1"/>
        <v>14077.621579999999</v>
      </c>
      <c r="L131" s="15">
        <f>+'[2]IEM-411-ei'!N32</f>
        <v>6217.955869361942</v>
      </c>
      <c r="M131" s="15">
        <v>0</v>
      </c>
      <c r="N131" s="15">
        <f>+'[3]IEM-414-ei'!E30</f>
        <v>2819.4225057225003</v>
      </c>
      <c r="O131" s="16">
        <f t="shared" si="2"/>
        <v>9037.3783750844414</v>
      </c>
      <c r="P131" s="20">
        <f>+'[2]IEM-411-ei'!G32</f>
        <v>13529.41625</v>
      </c>
      <c r="Q131" s="15">
        <f>+'[2]IEM-411-ei'!H32</f>
        <v>3696.2623399999998</v>
      </c>
      <c r="R131" s="16">
        <f t="shared" si="3"/>
        <v>17225.67859</v>
      </c>
      <c r="S131" s="27">
        <f>+'[3]IEM-414-ei'!G30</f>
        <v>152140.43097836198</v>
      </c>
      <c r="T131" s="15">
        <f>+'[3]IEM-414-ei'!I30</f>
        <v>105648.21112789981</v>
      </c>
      <c r="U131" s="16">
        <f>+'[3]IEM-414-ei'!J30</f>
        <v>-46492.219850462185</v>
      </c>
    </row>
    <row r="132" spans="1:21">
      <c r="B132" s="4" t="s">
        <v>26</v>
      </c>
      <c r="D132" s="4" t="s">
        <v>7</v>
      </c>
      <c r="E132" s="15">
        <f>+'[1]IEM-412-ei'!F39+'[1]IEM-412-ei'!I39</f>
        <v>9631.7170000000006</v>
      </c>
      <c r="F132" s="15">
        <f>+'[1]IEM-412-ei'!L39</f>
        <v>1811.9622099999999</v>
      </c>
      <c r="G132" s="15">
        <f t="shared" si="0"/>
        <v>11443.67921</v>
      </c>
      <c r="H132" s="15">
        <f>+'[1]IEM-412-ei'!E39</f>
        <v>36.866200838742316</v>
      </c>
      <c r="I132" s="16">
        <f>+'[1]IEM-412-ei'!D39</f>
        <v>421884.97609000001</v>
      </c>
      <c r="J132" s="20">
        <f>+'[2]IEM-411-ei'!E33</f>
        <v>16501.853320000002</v>
      </c>
      <c r="K132" s="16">
        <f t="shared" si="1"/>
        <v>11443.67921</v>
      </c>
      <c r="L132" s="15">
        <f>+'[2]IEM-411-ei'!N33</f>
        <v>5954.1120049650481</v>
      </c>
      <c r="M132" s="15">
        <v>0</v>
      </c>
      <c r="N132" s="15">
        <f>+'[3]IEM-414-ei'!E31</f>
        <v>3479.3516357634999</v>
      </c>
      <c r="O132" s="16">
        <f t="shared" si="2"/>
        <v>9433.463640728547</v>
      </c>
      <c r="P132" s="20">
        <f>+'[2]IEM-411-ei'!G33</f>
        <v>12944.68354</v>
      </c>
      <c r="Q132" s="15">
        <f>+'[2]IEM-411-ei'!H33</f>
        <v>3557.1697800000002</v>
      </c>
      <c r="R132" s="16">
        <f t="shared" si="3"/>
        <v>16501.853320000002</v>
      </c>
      <c r="S132" s="27">
        <f>+'[3]IEM-414-ei'!G31</f>
        <v>201749.223072038</v>
      </c>
      <c r="T132" s="15">
        <f>+'[3]IEM-414-ei'!I31</f>
        <v>136125.87338803307</v>
      </c>
      <c r="U132" s="16">
        <f>+'[3]IEM-414-ei'!J31</f>
        <v>-65623.349684004934</v>
      </c>
    </row>
    <row r="133" spans="1:21">
      <c r="B133" s="4" t="s">
        <v>27</v>
      </c>
      <c r="D133" s="3" t="s">
        <v>8</v>
      </c>
      <c r="E133" s="15">
        <f>+'[1]IEM-412-ei'!F40+'[1]IEM-412-ei'!I40</f>
        <v>9783.8891199999998</v>
      </c>
      <c r="F133" s="15">
        <f>+'[1]IEM-412-ei'!L40</f>
        <v>1743.5771399999999</v>
      </c>
      <c r="G133" s="15">
        <f t="shared" si="0"/>
        <v>11527.466259999999</v>
      </c>
      <c r="H133" s="15">
        <f>+'[1]IEM-412-ei'!E40</f>
        <v>38.807473086457769</v>
      </c>
      <c r="I133" s="16">
        <f>+'[1]IEM-412-ei'!D40</f>
        <v>447351.83663999994</v>
      </c>
      <c r="J133" s="20">
        <f>+'[2]IEM-411-ei'!E34</f>
        <v>16909.76698</v>
      </c>
      <c r="K133" s="16">
        <f t="shared" si="1"/>
        <v>11527.466259999999</v>
      </c>
      <c r="L133" s="15">
        <f>+'[2]IEM-411-ei'!N34</f>
        <v>6085.4119125897332</v>
      </c>
      <c r="M133" s="15">
        <v>0</v>
      </c>
      <c r="N133" s="15">
        <f>+'[3]IEM-414-ei'!E32</f>
        <v>3709.1279204359994</v>
      </c>
      <c r="O133" s="16">
        <f t="shared" si="2"/>
        <v>9794.5398330257322</v>
      </c>
      <c r="P133" s="20">
        <f>+'[2]IEM-411-ei'!G34</f>
        <v>13267.10211</v>
      </c>
      <c r="Q133" s="15">
        <f>+'[2]IEM-411-ei'!H34</f>
        <v>3642.6648700000001</v>
      </c>
      <c r="R133" s="16">
        <f t="shared" si="3"/>
        <v>16909.76698</v>
      </c>
      <c r="S133" s="27">
        <f>+'[3]IEM-414-ei'!G32</f>
        <v>204987.811283738</v>
      </c>
      <c r="T133" s="15">
        <f>+'[3]IEM-414-ei'!I32</f>
        <v>143807.44041676991</v>
      </c>
      <c r="U133" s="16">
        <f>+'[3]IEM-414-ei'!J32</f>
        <v>-61180.370866968056</v>
      </c>
    </row>
    <row r="134" spans="1:21">
      <c r="B134" s="4" t="s">
        <v>28</v>
      </c>
      <c r="D134" s="4" t="s">
        <v>9</v>
      </c>
      <c r="E134" s="15">
        <f>+'[1]IEM-412-ei'!F41+'[1]IEM-412-ei'!I41</f>
        <v>11829.22401</v>
      </c>
      <c r="F134" s="15">
        <f>+'[1]IEM-412-ei'!L41</f>
        <v>1177.1326999999999</v>
      </c>
      <c r="G134" s="15">
        <f t="shared" si="0"/>
        <v>13006.35671</v>
      </c>
      <c r="H134" s="15">
        <f>+'[1]IEM-412-ei'!E41</f>
        <v>40.92582132786977</v>
      </c>
      <c r="I134" s="16">
        <f>+'[1]IEM-412-ei'!D41</f>
        <v>532295.83084000007</v>
      </c>
      <c r="J134" s="20">
        <f>+'[2]IEM-411-ei'!E35</f>
        <v>17014.778079999996</v>
      </c>
      <c r="K134" s="16">
        <f t="shared" si="1"/>
        <v>13006.35671</v>
      </c>
      <c r="L134" s="15">
        <f>+'[2]IEM-411-ei'!N35</f>
        <v>6095.6574728583382</v>
      </c>
      <c r="M134" s="15">
        <v>0</v>
      </c>
      <c r="N134" s="15">
        <f>+'[3]IEM-414-ei'!E33</f>
        <v>4351.707007677499</v>
      </c>
      <c r="O134" s="16">
        <f t="shared" si="2"/>
        <v>10447.364480535838</v>
      </c>
      <c r="P134" s="20">
        <f>+'[2]IEM-411-ei'!G35</f>
        <v>13357.515509999999</v>
      </c>
      <c r="Q134" s="15">
        <f>+'[2]IEM-411-ei'!H35</f>
        <v>3657.2625699999971</v>
      </c>
      <c r="R134" s="16">
        <f t="shared" si="3"/>
        <v>17014.778079999996</v>
      </c>
      <c r="S134" s="27">
        <f>+'[3]IEM-414-ei'!G33</f>
        <v>241064.01585758803</v>
      </c>
      <c r="T134" s="15">
        <f>+'[3]IEM-414-ei'!I33</f>
        <v>176542.02028098988</v>
      </c>
      <c r="U134" s="16">
        <f>+'[3]IEM-414-ei'!J33</f>
        <v>-64521.995576598114</v>
      </c>
    </row>
    <row r="135" spans="1:21">
      <c r="B135" s="4" t="s">
        <v>29</v>
      </c>
      <c r="D135" s="3" t="s">
        <v>10</v>
      </c>
      <c r="E135" s="15">
        <f>+'[1]IEM-412-ei'!F42+'[1]IEM-412-ei'!I42</f>
        <v>9654.9642700000004</v>
      </c>
      <c r="F135" s="15">
        <f>+'[1]IEM-412-ei'!L42</f>
        <v>1979.2825800000001</v>
      </c>
      <c r="G135" s="15">
        <f t="shared" si="0"/>
        <v>11634.24685</v>
      </c>
      <c r="H135" s="15">
        <f>+'[1]IEM-412-ei'!E42</f>
        <v>38.761003721525825</v>
      </c>
      <c r="I135" s="16">
        <f>+'[1]IEM-412-ei'!D42</f>
        <v>450955.08545000007</v>
      </c>
      <c r="J135" s="20">
        <f>+'[2]IEM-411-ei'!E36</f>
        <v>16795.864310000001</v>
      </c>
      <c r="K135" s="16">
        <f t="shared" si="1"/>
        <v>11634.24685</v>
      </c>
      <c r="L135" s="15">
        <f>+'[2]IEM-411-ei'!N36</f>
        <v>6063.2689046195565</v>
      </c>
      <c r="M135" s="15">
        <v>0</v>
      </c>
      <c r="N135" s="15">
        <f>+'[3]IEM-414-ei'!E34</f>
        <v>3692.1557600434999</v>
      </c>
      <c r="O135" s="16">
        <f t="shared" si="2"/>
        <v>9755.4246646630563</v>
      </c>
      <c r="P135" s="20">
        <f>+'[2]IEM-411-ei'!G36</f>
        <v>13262.687800000002</v>
      </c>
      <c r="Q135" s="15">
        <f>+'[2]IEM-411-ei'!H36</f>
        <v>3533.1765099999998</v>
      </c>
      <c r="R135" s="16">
        <f t="shared" si="3"/>
        <v>16795.864310000001</v>
      </c>
      <c r="S135" s="27">
        <f>+'[3]IEM-414-ei'!G34</f>
        <v>204909.10187877598</v>
      </c>
      <c r="T135" s="15">
        <f>+'[3]IEM-414-ei'!I34</f>
        <v>145169.02985925635</v>
      </c>
      <c r="U135" s="16">
        <f>+'[3]IEM-414-ei'!J34</f>
        <v>-59740.072019519655</v>
      </c>
    </row>
    <row r="136" spans="1:21">
      <c r="B136" s="4" t="s">
        <v>30</v>
      </c>
      <c r="D136" s="4" t="s">
        <v>11</v>
      </c>
      <c r="E136" s="15">
        <f>+'[1]IEM-412-ei'!F43+'[1]IEM-412-ei'!I43</f>
        <v>10418.893099999999</v>
      </c>
      <c r="F136" s="15">
        <f>+'[1]IEM-412-ei'!L43</f>
        <v>1461.1497099999999</v>
      </c>
      <c r="G136" s="15">
        <f t="shared" si="0"/>
        <v>11880.042809999999</v>
      </c>
      <c r="H136" s="15">
        <f>+'[1]IEM-412-ei'!E43</f>
        <v>44.231212734998557</v>
      </c>
      <c r="I136" s="16">
        <f>+'[1]IEM-412-ei'!D43</f>
        <v>525468.70082999999</v>
      </c>
      <c r="J136" s="20">
        <f>+'[2]IEM-411-ei'!E37</f>
        <v>17125.609179999999</v>
      </c>
      <c r="K136" s="16">
        <f t="shared" si="1"/>
        <v>11880.042809999999</v>
      </c>
      <c r="L136" s="15">
        <f>+'[2]IEM-411-ei'!N37</f>
        <v>6193.6317556043186</v>
      </c>
      <c r="M136" s="15">
        <v>0</v>
      </c>
      <c r="N136" s="15">
        <f>+'[3]IEM-414-ei'!E35</f>
        <v>3491.3701249999999</v>
      </c>
      <c r="O136" s="16">
        <f t="shared" si="2"/>
        <v>9685.001880604319</v>
      </c>
      <c r="P136" s="20">
        <f>+'[2]IEM-411-ei'!G37</f>
        <v>13582.10125</v>
      </c>
      <c r="Q136" s="15">
        <f>+'[2]IEM-411-ei'!H37</f>
        <v>3543.5079299999979</v>
      </c>
      <c r="R136" s="16">
        <f t="shared" si="3"/>
        <v>17125.609179999999</v>
      </c>
      <c r="S136" s="27">
        <f>+'[3]IEM-414-ei'!G35</f>
        <v>199737.634079059</v>
      </c>
      <c r="T136" s="15">
        <f>+'[3]IEM-414-ei'!I35</f>
        <v>131257.57933467129</v>
      </c>
      <c r="U136" s="16">
        <f>+'[3]IEM-414-ei'!J35</f>
        <v>-68480.054744387715</v>
      </c>
    </row>
    <row r="137" spans="1:21">
      <c r="A137" s="2">
        <v>2015</v>
      </c>
      <c r="B137" s="4" t="s">
        <v>19</v>
      </c>
      <c r="C137" s="2">
        <v>2015</v>
      </c>
      <c r="D137" s="3" t="s">
        <v>18</v>
      </c>
      <c r="E137" s="15">
        <f>+'[1]IEM-412-ei'!F46+'[1]IEM-412-ei'!I46</f>
        <v>10397.27442</v>
      </c>
      <c r="F137" s="15">
        <f>+'[1]IEM-412-ei'!L46</f>
        <v>1374.30963</v>
      </c>
      <c r="G137" s="15">
        <f t="shared" si="0"/>
        <v>11771.584049999999</v>
      </c>
      <c r="H137" s="15">
        <f>+'[1]IEM-412-ei'!E32</f>
        <v>21.575212860025253</v>
      </c>
      <c r="I137" s="16">
        <f>+'[1]IEM-412-ei'!D46</f>
        <v>526949.25126000005</v>
      </c>
      <c r="J137" s="20">
        <f>+'[2]IEM-411-ei'!E27</f>
        <v>183848.71865000002</v>
      </c>
      <c r="K137" s="16">
        <f t="shared" si="1"/>
        <v>11771.584049999999</v>
      </c>
      <c r="L137" s="15">
        <f>+'[2]IEM-411-ei'!N27</f>
        <v>68429.265489966449</v>
      </c>
      <c r="M137" s="15">
        <v>0</v>
      </c>
      <c r="N137" s="15">
        <f>+'[3]IEM-414-ei'!E25</f>
        <v>39472.049443722004</v>
      </c>
      <c r="O137" s="16">
        <f t="shared" si="2"/>
        <v>107901.31493368845</v>
      </c>
      <c r="P137" s="20">
        <f>+'[2]IEM-411-ei'!G27</f>
        <v>144745.32348999998</v>
      </c>
      <c r="Q137" s="15">
        <f>+'[2]IEM-411-ei'!H27</f>
        <v>39103.395159999993</v>
      </c>
      <c r="R137" s="16">
        <f t="shared" si="3"/>
        <v>183848.71864999997</v>
      </c>
      <c r="S137" s="27">
        <f>+'[3]IEM-414-ei'!G25</f>
        <v>2072080.215359326</v>
      </c>
      <c r="T137" s="15">
        <f>+'[3]IEM-414-ei'!I25</f>
        <v>1536620.5918415161</v>
      </c>
      <c r="U137" s="16">
        <f>+'[3]IEM-414-ei'!J25</f>
        <v>-535459.62351780978</v>
      </c>
    </row>
    <row r="138" spans="1:21">
      <c r="B138" s="4" t="s">
        <v>20</v>
      </c>
      <c r="D138" s="4" t="s">
        <v>1</v>
      </c>
      <c r="E138" s="15">
        <f>+'[1]IEM-412-ei'!F47+'[1]IEM-412-ei'!I47</f>
        <v>10022.152669999999</v>
      </c>
      <c r="F138" s="15">
        <f>+'[1]IEM-412-ei'!L47</f>
        <v>1754.64076</v>
      </c>
      <c r="G138" s="15">
        <f t="shared" si="0"/>
        <v>11776.79343</v>
      </c>
      <c r="H138" s="15">
        <f>+'[1]IEM-412-ei'!E33</f>
        <v>22.064830882886461</v>
      </c>
      <c r="I138" s="16">
        <f>+'[1]IEM-412-ei'!D47</f>
        <v>522082.90960000007</v>
      </c>
      <c r="J138" s="20">
        <f>+'[2]IEM-411-ei'!E28</f>
        <v>16560.670439999998</v>
      </c>
      <c r="K138" s="16">
        <f t="shared" si="1"/>
        <v>11776.79343</v>
      </c>
      <c r="L138" s="15">
        <f>+'[2]IEM-411-ei'!N28</f>
        <v>6497.6542762216131</v>
      </c>
      <c r="M138" s="15">
        <v>0</v>
      </c>
      <c r="N138" s="15">
        <f>+'[3]IEM-414-ei'!E39</f>
        <v>40950.309759999996</v>
      </c>
      <c r="O138" s="16">
        <f t="shared" si="2"/>
        <v>47447.964036221609</v>
      </c>
      <c r="P138" s="20">
        <f>+'[2]IEM-411-ei'!G28</f>
        <v>12910.76772</v>
      </c>
      <c r="Q138" s="15">
        <f>+'[2]IEM-411-ei'!H28</f>
        <v>3649.9027199999996</v>
      </c>
      <c r="R138" s="16">
        <f t="shared" si="3"/>
        <v>16560.670439999998</v>
      </c>
      <c r="S138" s="27">
        <f>+'[3]IEM-414-ei'!G26</f>
        <v>198011.76074422299</v>
      </c>
      <c r="T138" s="15">
        <f>+'[3]IEM-414-ei'!I26</f>
        <v>167003.88320074737</v>
      </c>
      <c r="U138" s="16">
        <f>+'[3]IEM-414-ei'!J26</f>
        <v>-31007.877543475621</v>
      </c>
    </row>
    <row r="139" spans="1:21">
      <c r="B139" s="4" t="s">
        <v>21</v>
      </c>
      <c r="D139" s="3" t="s">
        <v>2</v>
      </c>
      <c r="E139" s="15">
        <f>+'[1]IEM-412-ei'!F48+'[1]IEM-412-ei'!I48</f>
        <v>10089.88487</v>
      </c>
      <c r="F139" s="15">
        <f>+'[1]IEM-412-ei'!L48</f>
        <v>1341.42047</v>
      </c>
      <c r="G139" s="15">
        <f t="shared" si="0"/>
        <v>11431.305339999999</v>
      </c>
      <c r="H139" s="15">
        <f>+'[1]IEM-412-ei'!E34</f>
        <v>28.089298439717034</v>
      </c>
      <c r="I139" s="16">
        <f>+'[1]IEM-412-ei'!D48</f>
        <v>488231.11845000007</v>
      </c>
      <c r="J139" s="20">
        <f>+'[2]IEM-411-ei'!E29</f>
        <v>15649.244280000001</v>
      </c>
      <c r="K139" s="16">
        <f t="shared" si="1"/>
        <v>11431.305339999999</v>
      </c>
      <c r="L139" s="15">
        <f>+'[2]IEM-411-ei'!N29</f>
        <v>6072.4246983739731</v>
      </c>
      <c r="M139" s="15">
        <v>0</v>
      </c>
      <c r="N139" s="15">
        <f>+'[3]IEM-414-ei'!E40</f>
        <v>4284.4339800000007</v>
      </c>
      <c r="O139" s="16">
        <f t="shared" si="2"/>
        <v>10356.858678373974</v>
      </c>
      <c r="P139" s="20">
        <f>+'[2]IEM-411-ei'!G29</f>
        <v>12256.299630000001</v>
      </c>
      <c r="Q139" s="15">
        <f>+'[2]IEM-411-ei'!H29</f>
        <v>3392.9446499999999</v>
      </c>
      <c r="R139" s="16">
        <f t="shared" si="3"/>
        <v>15649.244280000001</v>
      </c>
      <c r="S139" s="27">
        <f>+'[3]IEM-414-ei'!G27</f>
        <v>149692.3361704</v>
      </c>
      <c r="T139" s="15">
        <f>+'[3]IEM-414-ei'!I27</f>
        <v>138184.88319140079</v>
      </c>
      <c r="U139" s="16">
        <f>+'[3]IEM-414-ei'!J27</f>
        <v>-11507.452978999192</v>
      </c>
    </row>
    <row r="140" spans="1:21">
      <c r="B140" s="4" t="s">
        <v>22</v>
      </c>
      <c r="D140" s="4" t="s">
        <v>3</v>
      </c>
      <c r="E140" s="15">
        <f>+'[1]IEM-412-ei'!F49+'[1]IEM-412-ei'!I49</f>
        <v>10287.603800000001</v>
      </c>
      <c r="F140" s="15">
        <f>+'[1]IEM-412-ei'!L49</f>
        <v>1303.2542900000001</v>
      </c>
      <c r="G140" s="15">
        <f t="shared" si="0"/>
        <v>11590.858090000002</v>
      </c>
      <c r="H140" s="15">
        <f>+'[1]IEM-412-ei'!E35</f>
        <v>34.124526605520948</v>
      </c>
      <c r="I140" s="16">
        <f>+'[1]IEM-412-ei'!D49</f>
        <v>518023.26704999997</v>
      </c>
      <c r="J140" s="20">
        <f>+'[2]IEM-411-ei'!E30</f>
        <v>17096.985509999999</v>
      </c>
      <c r="K140" s="16">
        <f t="shared" si="1"/>
        <v>11590.858090000002</v>
      </c>
      <c r="L140" s="15">
        <f>+'[2]IEM-411-ei'!N30</f>
        <v>6867.5283474270218</v>
      </c>
      <c r="M140" s="15">
        <v>0</v>
      </c>
      <c r="N140" s="15">
        <f>+'[3]IEM-414-ei'!E41</f>
        <v>3038.2241800000002</v>
      </c>
      <c r="O140" s="16">
        <f t="shared" si="2"/>
        <v>9905.7525274270229</v>
      </c>
      <c r="P140" s="20">
        <f>+'[2]IEM-411-ei'!G30</f>
        <v>13515.673359999999</v>
      </c>
      <c r="Q140" s="15">
        <f>+'[2]IEM-411-ei'!H30</f>
        <v>3581.3121499999997</v>
      </c>
      <c r="R140" s="16">
        <f t="shared" si="3"/>
        <v>17096.985509999999</v>
      </c>
      <c r="S140" s="27">
        <f>+'[3]IEM-414-ei'!G28</f>
        <v>168937.36487870198</v>
      </c>
      <c r="T140" s="15">
        <f>+'[3]IEM-414-ei'!I28</f>
        <v>140285.57535519067</v>
      </c>
      <c r="U140" s="16">
        <f>+'[3]IEM-414-ei'!J28</f>
        <v>-28651.789523511336</v>
      </c>
    </row>
    <row r="141" spans="1:21">
      <c r="B141" s="4" t="s">
        <v>23</v>
      </c>
      <c r="D141" s="3" t="s">
        <v>4</v>
      </c>
      <c r="E141" s="15">
        <f>+'[1]IEM-412-ei'!F50+'[1]IEM-412-ei'!I50</f>
        <v>10045.85247</v>
      </c>
      <c r="F141" s="15">
        <f>+'[1]IEM-412-ei'!L50</f>
        <v>1624.53872</v>
      </c>
      <c r="G141" s="15">
        <f t="shared" si="0"/>
        <v>11670.39119</v>
      </c>
      <c r="H141" s="15">
        <f>+'[1]IEM-412-ei'!E36</f>
        <v>37.430196372566982</v>
      </c>
      <c r="I141" s="16">
        <f>+'[1]IEM-412-ei'!D50</f>
        <v>483553.28121000004</v>
      </c>
      <c r="J141" s="20">
        <f>+'[2]IEM-411-ei'!E31</f>
        <v>16652.975879999998</v>
      </c>
      <c r="K141" s="16">
        <f t="shared" si="1"/>
        <v>11670.39119</v>
      </c>
      <c r="L141" s="15">
        <f>+'[2]IEM-411-ei'!N31</f>
        <v>6306.1113493762141</v>
      </c>
      <c r="M141" s="15">
        <v>0</v>
      </c>
      <c r="N141" s="15">
        <f>+'[3]IEM-414-ei'!E42</f>
        <v>3415.1532499999998</v>
      </c>
      <c r="O141" s="16">
        <f t="shared" si="2"/>
        <v>9721.2645993762144</v>
      </c>
      <c r="P141" s="20">
        <f>+'[2]IEM-411-ei'!G31</f>
        <v>13197.507969999999</v>
      </c>
      <c r="Q141" s="15">
        <f>+'[2]IEM-411-ei'!H31</f>
        <v>3455.4679100000003</v>
      </c>
      <c r="R141" s="16">
        <f t="shared" si="3"/>
        <v>16652.975879999998</v>
      </c>
      <c r="S141" s="27">
        <f>+'[3]IEM-414-ei'!G29</f>
        <v>141974.62949188001</v>
      </c>
      <c r="T141" s="15">
        <f>+'[3]IEM-414-ei'!I29</f>
        <v>105858.59451046123</v>
      </c>
      <c r="U141" s="16">
        <f>+'[3]IEM-414-ei'!J29</f>
        <v>-36116.034981418779</v>
      </c>
    </row>
    <row r="142" spans="1:21">
      <c r="B142" s="4" t="s">
        <v>24</v>
      </c>
      <c r="D142" s="4" t="s">
        <v>5</v>
      </c>
      <c r="E142" s="15">
        <f>+'[1]IEM-412-ei'!F51+'[1]IEM-412-ei'!I51</f>
        <v>9494.8445900000006</v>
      </c>
      <c r="F142" s="15">
        <f>+'[1]IEM-412-ei'!L51</f>
        <v>1914.7069199999999</v>
      </c>
      <c r="G142" s="15">
        <f t="shared" si="0"/>
        <v>11409.551510000001</v>
      </c>
      <c r="H142" s="15">
        <f>+'[1]IEM-412-ei'!E37</f>
        <v>39.64790508942496</v>
      </c>
      <c r="I142" s="16">
        <f>+'[1]IEM-412-ei'!D51</f>
        <v>458983.70003999997</v>
      </c>
      <c r="J142" s="20">
        <f>+'[2]IEM-411-ei'!E32</f>
        <v>17225.67859</v>
      </c>
      <c r="K142" s="16">
        <f t="shared" si="1"/>
        <v>11409.551510000001</v>
      </c>
      <c r="L142" s="15">
        <f>+'[2]IEM-411-ei'!N32</f>
        <v>6217.955869361942</v>
      </c>
      <c r="M142" s="15">
        <v>0</v>
      </c>
      <c r="N142" s="15">
        <f>+'[3]IEM-414-ei'!E43</f>
        <v>3112.2431099999999</v>
      </c>
      <c r="O142" s="16">
        <f t="shared" si="2"/>
        <v>9330.1989793619414</v>
      </c>
      <c r="P142" s="20">
        <f>+'[2]IEM-411-ei'!G32</f>
        <v>13529.41625</v>
      </c>
      <c r="Q142" s="15">
        <f>+'[2]IEM-411-ei'!H32</f>
        <v>3696.2623399999998</v>
      </c>
      <c r="R142" s="16">
        <f t="shared" si="3"/>
        <v>17225.67859</v>
      </c>
      <c r="S142" s="27">
        <f>+'[3]IEM-414-ei'!G30</f>
        <v>152140.43097836198</v>
      </c>
      <c r="T142" s="15">
        <f>+'[3]IEM-414-ei'!I30</f>
        <v>105648.21112789981</v>
      </c>
      <c r="U142" s="16">
        <f>+'[3]IEM-414-ei'!J30</f>
        <v>-46492.219850462185</v>
      </c>
    </row>
    <row r="143" spans="1:21">
      <c r="B143" s="4" t="s">
        <v>25</v>
      </c>
      <c r="D143" s="3" t="s">
        <v>6</v>
      </c>
      <c r="E143" s="15">
        <f>+'[1]IEM-412-ei'!F52+'[1]IEM-412-ei'!I52</f>
        <v>10112.29585</v>
      </c>
      <c r="F143" s="15">
        <f>+'[1]IEM-412-ei'!L52</f>
        <v>1376.9781</v>
      </c>
      <c r="G143" s="15">
        <f t="shared" si="0"/>
        <v>11489.273950000001</v>
      </c>
      <c r="H143" s="15">
        <f>+'[1]IEM-412-ei'!E38</f>
        <v>35.20784312487536</v>
      </c>
      <c r="I143" s="16">
        <f>+'[1]IEM-412-ei'!D52</f>
        <v>468231.18692000001</v>
      </c>
      <c r="J143" s="20">
        <f>+'[2]IEM-411-ei'!E33</f>
        <v>16501.853320000002</v>
      </c>
      <c r="K143" s="16">
        <f t="shared" si="1"/>
        <v>11489.273950000001</v>
      </c>
      <c r="L143" s="15">
        <f>+'[2]IEM-411-ei'!N33</f>
        <v>5954.1120049650481</v>
      </c>
      <c r="M143" s="15">
        <v>0</v>
      </c>
      <c r="N143" s="15">
        <f>+'[3]IEM-414-ei'!E44</f>
        <v>4222.4010100000005</v>
      </c>
      <c r="O143" s="16">
        <f t="shared" si="2"/>
        <v>10176.513014965049</v>
      </c>
      <c r="P143" s="20">
        <f>+'[2]IEM-411-ei'!G33</f>
        <v>12944.68354</v>
      </c>
      <c r="Q143" s="15">
        <f>+'[2]IEM-411-ei'!H33</f>
        <v>3557.1697800000002</v>
      </c>
      <c r="R143" s="16">
        <f t="shared" si="3"/>
        <v>16501.853320000002</v>
      </c>
      <c r="S143" s="27">
        <f>+'[3]IEM-414-ei'!G31</f>
        <v>201749.223072038</v>
      </c>
      <c r="T143" s="15">
        <f>+'[3]IEM-414-ei'!I31</f>
        <v>136125.87338803307</v>
      </c>
      <c r="U143" s="16">
        <f>+'[3]IEM-414-ei'!J31</f>
        <v>-65623.349684004934</v>
      </c>
    </row>
    <row r="144" spans="1:21">
      <c r="B144" s="4" t="s">
        <v>26</v>
      </c>
      <c r="D144" s="4" t="s">
        <v>7</v>
      </c>
      <c r="E144" s="15">
        <f>+'[1]IEM-412-ei'!F53+'[1]IEM-412-ei'!I53</f>
        <v>9026.0358099999994</v>
      </c>
      <c r="F144" s="15">
        <f>+'[1]IEM-412-ei'!L53</f>
        <v>1818.8183899999999</v>
      </c>
      <c r="G144" s="15">
        <f t="shared" si="0"/>
        <v>10844.8542</v>
      </c>
      <c r="H144" s="15">
        <f>+'[1]IEM-412-ei'!E39</f>
        <v>36.866200838742316</v>
      </c>
      <c r="I144" s="16">
        <f>+'[1]IEM-412-ei'!D53</f>
        <v>466663.01280000003</v>
      </c>
      <c r="J144" s="20">
        <f>+'[2]IEM-411-ei'!E34</f>
        <v>16909.76698</v>
      </c>
      <c r="K144" s="16">
        <f t="shared" si="1"/>
        <v>10844.8542</v>
      </c>
      <c r="L144" s="15">
        <f>+'[2]IEM-411-ei'!N34</f>
        <v>6085.4119125897332</v>
      </c>
      <c r="M144" s="15">
        <v>0</v>
      </c>
      <c r="N144" s="15">
        <f>+'[3]IEM-414-ei'!E45</f>
        <v>3727.38708</v>
      </c>
      <c r="O144" s="16">
        <f t="shared" si="2"/>
        <v>9812.7989925897327</v>
      </c>
      <c r="P144" s="20">
        <f>+'[2]IEM-411-ei'!G34</f>
        <v>13267.10211</v>
      </c>
      <c r="Q144" s="15">
        <f>+'[2]IEM-411-ei'!H34</f>
        <v>3642.6648700000001</v>
      </c>
      <c r="R144" s="16">
        <f t="shared" si="3"/>
        <v>16909.76698</v>
      </c>
      <c r="S144" s="27">
        <f>+'[3]IEM-414-ei'!G32</f>
        <v>204987.811283738</v>
      </c>
      <c r="T144" s="15">
        <f>+'[3]IEM-414-ei'!I32</f>
        <v>143807.44041676991</v>
      </c>
      <c r="U144" s="16">
        <f>+'[3]IEM-414-ei'!J32</f>
        <v>-61180.370866968056</v>
      </c>
    </row>
    <row r="145" spans="1:21">
      <c r="B145" s="4" t="s">
        <v>27</v>
      </c>
      <c r="D145" s="3" t="s">
        <v>8</v>
      </c>
      <c r="E145" s="15">
        <f>+'[1]IEM-412-ei'!F54+'[1]IEM-412-ei'!I54</f>
        <v>10122.836950000001</v>
      </c>
      <c r="F145" s="15">
        <f>+'[1]IEM-412-ei'!L54</f>
        <v>1560.74342</v>
      </c>
      <c r="G145" s="15">
        <f t="shared" si="0"/>
        <v>11683.580370000001</v>
      </c>
      <c r="H145" s="15">
        <f>+'[1]IEM-412-ei'!E40</f>
        <v>38.807473086457769</v>
      </c>
      <c r="I145" s="16">
        <f>+'[1]IEM-412-ei'!D54</f>
        <v>545985.4558</v>
      </c>
      <c r="J145" s="20">
        <f>+'[2]IEM-411-ei'!E35</f>
        <v>17014.778079999996</v>
      </c>
      <c r="K145" s="16">
        <f t="shared" si="1"/>
        <v>11683.580370000001</v>
      </c>
      <c r="L145" s="15">
        <f>+'[2]IEM-411-ei'!N35</f>
        <v>6095.6574728583382</v>
      </c>
      <c r="M145" s="15">
        <v>0</v>
      </c>
      <c r="N145" s="15">
        <f>+'[3]IEM-414-ei'!E46</f>
        <v>3668.3575500000002</v>
      </c>
      <c r="O145" s="16">
        <f t="shared" si="2"/>
        <v>9764.0150228583389</v>
      </c>
      <c r="P145" s="20">
        <f>+'[2]IEM-411-ei'!G35</f>
        <v>13357.515509999999</v>
      </c>
      <c r="Q145" s="15">
        <f>+'[2]IEM-411-ei'!H35</f>
        <v>3657.2625699999971</v>
      </c>
      <c r="R145" s="16">
        <f t="shared" si="3"/>
        <v>17014.778079999996</v>
      </c>
      <c r="S145" s="27">
        <f>+'[3]IEM-414-ei'!G33</f>
        <v>241064.01585758803</v>
      </c>
      <c r="T145" s="15">
        <f>+'[3]IEM-414-ei'!I33</f>
        <v>176542.02028098988</v>
      </c>
      <c r="U145" s="16">
        <f>+'[3]IEM-414-ei'!J33</f>
        <v>-64521.995576598114</v>
      </c>
    </row>
    <row r="146" spans="1:21">
      <c r="B146" s="4" t="s">
        <v>28</v>
      </c>
      <c r="D146" s="4" t="s">
        <v>9</v>
      </c>
      <c r="E146" s="15">
        <f>+'[1]IEM-412-ei'!F55+'[1]IEM-412-ei'!I55</f>
        <v>9347.3851999999988</v>
      </c>
      <c r="F146" s="15">
        <f>+'[1]IEM-412-ei'!L55</f>
        <v>1568.4371699999999</v>
      </c>
      <c r="G146" s="15">
        <f t="shared" si="0"/>
        <v>10915.822369999998</v>
      </c>
      <c r="H146" s="15">
        <f>+'[1]IEM-412-ei'!E41</f>
        <v>40.92582132786977</v>
      </c>
      <c r="I146" s="16">
        <f>+'[1]IEM-412-ei'!D55</f>
        <v>550540.81403999997</v>
      </c>
      <c r="J146" s="20">
        <f>+'[2]IEM-411-ei'!E36</f>
        <v>16795.864310000001</v>
      </c>
      <c r="K146" s="16">
        <f t="shared" si="1"/>
        <v>10915.822369999998</v>
      </c>
      <c r="L146" s="15">
        <f>+'[2]IEM-411-ei'!N36</f>
        <v>6063.2689046195565</v>
      </c>
      <c r="M146" s="15">
        <v>0</v>
      </c>
      <c r="N146" s="15">
        <f>+'[3]IEM-414-ei'!E47</f>
        <v>3795.0344799999998</v>
      </c>
      <c r="O146" s="16">
        <f t="shared" si="2"/>
        <v>9858.3033846195558</v>
      </c>
      <c r="P146" s="20">
        <f>+'[2]IEM-411-ei'!G36</f>
        <v>13262.687800000002</v>
      </c>
      <c r="Q146" s="15">
        <f>+'[2]IEM-411-ei'!H36</f>
        <v>3533.1765099999998</v>
      </c>
      <c r="R146" s="16">
        <f t="shared" si="3"/>
        <v>16795.864310000001</v>
      </c>
      <c r="S146" s="27">
        <f>+'[3]IEM-414-ei'!G34</f>
        <v>204909.10187877598</v>
      </c>
      <c r="T146" s="15">
        <f>+'[3]IEM-414-ei'!I34</f>
        <v>145169.02985925635</v>
      </c>
      <c r="U146" s="16">
        <f>+'[3]IEM-414-ei'!J34</f>
        <v>-59740.072019519655</v>
      </c>
    </row>
    <row r="147" spans="1:21">
      <c r="B147" s="4" t="s">
        <v>29</v>
      </c>
      <c r="D147" s="3" t="s">
        <v>10</v>
      </c>
      <c r="E147" s="15">
        <f>+'[1]IEM-412-ei'!F56+'[1]IEM-412-ei'!I56</f>
        <v>8951.9096100000006</v>
      </c>
      <c r="F147" s="15">
        <f>+'[1]IEM-412-ei'!L56</f>
        <v>1747.55826</v>
      </c>
      <c r="G147" s="15">
        <f t="shared" si="0"/>
        <v>10699.46787</v>
      </c>
      <c r="H147" s="15">
        <f>+'[1]IEM-412-ei'!E42</f>
        <v>38.761003721525825</v>
      </c>
      <c r="I147" s="16">
        <f>+'[1]IEM-412-ei'!D56</f>
        <v>584322.91154999996</v>
      </c>
      <c r="J147" s="20">
        <f>+'[2]IEM-411-ei'!E37</f>
        <v>17125.609179999999</v>
      </c>
      <c r="K147" s="16">
        <f t="shared" si="1"/>
        <v>10699.46787</v>
      </c>
      <c r="L147" s="15">
        <f>+'[2]IEM-411-ei'!N37</f>
        <v>6193.6317556043186</v>
      </c>
      <c r="M147" s="15">
        <v>0</v>
      </c>
      <c r="N147" s="15">
        <f>+'[3]IEM-414-ei'!E48</f>
        <v>4340.9489100000001</v>
      </c>
      <c r="O147" s="16">
        <f t="shared" si="2"/>
        <v>10534.580665604319</v>
      </c>
      <c r="P147" s="20">
        <f>+'[2]IEM-411-ei'!G37</f>
        <v>13582.10125</v>
      </c>
      <c r="Q147" s="15">
        <f>+'[2]IEM-411-ei'!H37</f>
        <v>3543.5079299999979</v>
      </c>
      <c r="R147" s="16">
        <f t="shared" si="3"/>
        <v>17125.609179999999</v>
      </c>
      <c r="S147" s="27">
        <f>+'[3]IEM-414-ei'!G35</f>
        <v>199737.634079059</v>
      </c>
      <c r="T147" s="15">
        <f>+'[3]IEM-414-ei'!I35</f>
        <v>131257.57933467129</v>
      </c>
      <c r="U147" s="16">
        <f>+'[3]IEM-414-ei'!J35</f>
        <v>-68480.054744387715</v>
      </c>
    </row>
    <row r="148" spans="1:21">
      <c r="B148" s="4" t="s">
        <v>30</v>
      </c>
      <c r="D148" s="4" t="s">
        <v>11</v>
      </c>
      <c r="E148" s="15">
        <f>+'[1]IEM-412-ei'!F57+'[1]IEM-412-ei'!I57</f>
        <v>8434.541220000001</v>
      </c>
      <c r="F148" s="15">
        <f>+'[1]IEM-412-ei'!L57</f>
        <v>1776.23876</v>
      </c>
      <c r="G148" s="15">
        <f t="shared" si="0"/>
        <v>10210.779980000001</v>
      </c>
      <c r="H148" s="15">
        <f>+'[1]IEM-412-ei'!E43</f>
        <v>44.231212734998557</v>
      </c>
      <c r="I148" s="16">
        <f>+'[1]IEM-412-ei'!D57</f>
        <v>576255.69667000009</v>
      </c>
      <c r="J148" s="20">
        <f>+'[2]IEM-411-ei'!E38</f>
        <v>16315.292080000001</v>
      </c>
      <c r="K148" s="16">
        <f t="shared" si="1"/>
        <v>10210.779980000001</v>
      </c>
      <c r="L148" s="15">
        <f>+'[2]IEM-411-ei'!N38</f>
        <v>6075.5088985686807</v>
      </c>
      <c r="M148" s="15">
        <v>0</v>
      </c>
      <c r="N148" s="15">
        <f>+'[3]IEM-414-ei'!E49</f>
        <v>3716.6025</v>
      </c>
      <c r="O148" s="16">
        <f t="shared" si="2"/>
        <v>9792.1113985686807</v>
      </c>
      <c r="P148" s="20">
        <f>+'[2]IEM-411-ei'!G38</f>
        <v>12921.568350000001</v>
      </c>
      <c r="Q148" s="15">
        <f>+'[2]IEM-411-ei'!H38</f>
        <v>3393.7237299999993</v>
      </c>
      <c r="R148" s="16">
        <f t="shared" si="3"/>
        <v>16315.292080000001</v>
      </c>
      <c r="S148" s="27">
        <f>+'[3]IEM-414-ei'!G36</f>
        <v>208875.90692456</v>
      </c>
      <c r="T148" s="15">
        <f>+'[3]IEM-414-ei'!I36</f>
        <v>146737.50117609586</v>
      </c>
      <c r="U148" s="16">
        <f>+'[3]IEM-414-ei'!J36</f>
        <v>-62138.405748464138</v>
      </c>
    </row>
    <row r="149" spans="1:21">
      <c r="A149" s="2">
        <v>2016</v>
      </c>
      <c r="B149" s="6" t="s">
        <v>19</v>
      </c>
      <c r="C149" s="2">
        <v>2016</v>
      </c>
      <c r="D149" s="6" t="s">
        <v>18</v>
      </c>
      <c r="E149" s="15">
        <f>+'[1]IEM-412-ei'!F32+'[1]IEM-412-ei'!I32</f>
        <v>10911.75202</v>
      </c>
      <c r="F149" s="15">
        <f>+'[1]IEM-412-ei'!L32</f>
        <v>1721.0884900000001</v>
      </c>
      <c r="G149" s="15">
        <f t="shared" si="0"/>
        <v>12632.84051</v>
      </c>
      <c r="H149" s="15">
        <f>+'[1]IEM-412-ei'!E32</f>
        <v>21.575212860025253</v>
      </c>
      <c r="I149" s="16">
        <f>+'[1]IEM-412-ei'!D32</f>
        <v>272556.22302999999</v>
      </c>
      <c r="J149" s="20">
        <f>+'[2]IEM-411-ei'!E28</f>
        <v>16560.670439999998</v>
      </c>
      <c r="K149" s="16">
        <f t="shared" si="1"/>
        <v>12632.84051</v>
      </c>
      <c r="L149" s="15">
        <f>+'[2]IEM-411-ei'!N28</f>
        <v>6497.6542762216131</v>
      </c>
      <c r="M149" s="15">
        <v>0</v>
      </c>
      <c r="N149" s="15">
        <f>+'[3]IEM-414-ei'!E26</f>
        <v>4228.1438196079998</v>
      </c>
      <c r="O149" s="16">
        <f t="shared" si="2"/>
        <v>10725.798095829614</v>
      </c>
      <c r="P149" s="20">
        <f>+'[2]IEM-411-ei'!G28</f>
        <v>12910.76772</v>
      </c>
      <c r="Q149" s="15">
        <f>+'[2]IEM-411-ei'!H28</f>
        <v>3649.9027199999996</v>
      </c>
      <c r="R149" s="16">
        <f t="shared" si="3"/>
        <v>16560.670439999998</v>
      </c>
      <c r="S149" s="27">
        <f>+'[3]IEM-414-ei'!G26</f>
        <v>198011.76074422299</v>
      </c>
      <c r="T149" s="15">
        <f>+'[3]IEM-414-ei'!I26</f>
        <v>167003.88320074737</v>
      </c>
      <c r="U149" s="16">
        <f>+'[3]IEM-414-ei'!J26</f>
        <v>-31007.877543475621</v>
      </c>
    </row>
    <row r="150" spans="1:21">
      <c r="B150" s="6" t="s">
        <v>20</v>
      </c>
      <c r="D150" s="6" t="s">
        <v>1</v>
      </c>
      <c r="E150" s="15">
        <f>+'[1]IEM-412-ei'!F33+'[1]IEM-412-ei'!I33</f>
        <v>9242.6233199999988</v>
      </c>
      <c r="F150" s="15">
        <f>+'[1]IEM-412-ei'!L33</f>
        <v>1233.2298499999999</v>
      </c>
      <c r="G150" s="15">
        <f t="shared" si="0"/>
        <v>10475.853169999998</v>
      </c>
      <c r="H150" s="15">
        <f>+'[1]IEM-412-ei'!E33</f>
        <v>22.064830882886461</v>
      </c>
      <c r="I150" s="16">
        <f>+'[1]IEM-412-ei'!D33</f>
        <v>231147.92855000001</v>
      </c>
      <c r="J150" s="20">
        <f>+'[2]IEM-411-ei'!E29</f>
        <v>15649.244280000001</v>
      </c>
      <c r="K150" s="16">
        <f t="shared" si="1"/>
        <v>10475.853169999998</v>
      </c>
      <c r="L150" s="15">
        <f>+'[2]IEM-411-ei'!N29</f>
        <v>6072.4246983739731</v>
      </c>
      <c r="M150" s="15">
        <v>0</v>
      </c>
      <c r="N150" s="15">
        <f>+'[3]IEM-414-ei'!E27</f>
        <v>3410.2322138185004</v>
      </c>
      <c r="O150" s="16">
        <f t="shared" si="2"/>
        <v>9482.6569121924731</v>
      </c>
      <c r="P150" s="20">
        <f>+'[2]IEM-411-ei'!G29</f>
        <v>12256.299630000001</v>
      </c>
      <c r="Q150" s="15">
        <f>+'[2]IEM-411-ei'!H29</f>
        <v>3392.9446499999999</v>
      </c>
      <c r="R150" s="16">
        <f t="shared" si="3"/>
        <v>15649.244280000001</v>
      </c>
      <c r="S150" s="27">
        <f>+'[3]IEM-414-ei'!G27</f>
        <v>149692.3361704</v>
      </c>
      <c r="T150" s="15">
        <f>+'[3]IEM-414-ei'!I27</f>
        <v>138184.88319140079</v>
      </c>
      <c r="U150" s="16">
        <f>+'[3]IEM-414-ei'!J27</f>
        <v>-11507.452978999192</v>
      </c>
    </row>
    <row r="151" spans="1:21">
      <c r="B151" s="6" t="s">
        <v>21</v>
      </c>
      <c r="D151" s="6" t="s">
        <v>2</v>
      </c>
      <c r="E151" s="15">
        <f>+'[1]IEM-412-ei'!F34+'[1]IEM-412-ei'!I34</f>
        <v>10110.26967</v>
      </c>
      <c r="F151" s="15">
        <f>+'[1]IEM-412-ei'!L34</f>
        <v>1758.09033</v>
      </c>
      <c r="G151" s="15">
        <f t="shared" si="0"/>
        <v>11868.36</v>
      </c>
      <c r="H151" s="15">
        <f>+'[1]IEM-412-ei'!E34</f>
        <v>28.089298439717034</v>
      </c>
      <c r="I151" s="16">
        <f>+'[1]IEM-412-ei'!D34</f>
        <v>333373.90603000007</v>
      </c>
      <c r="J151" s="20">
        <f>+'[2]IEM-411-ei'!E30</f>
        <v>17096.985509999999</v>
      </c>
      <c r="K151" s="16">
        <f t="shared" si="1"/>
        <v>11868.36</v>
      </c>
      <c r="L151" s="15">
        <f>+'[2]IEM-411-ei'!N30</f>
        <v>6867.5283474270218</v>
      </c>
      <c r="M151" s="15">
        <v>0</v>
      </c>
      <c r="N151" s="15">
        <f>+'[3]IEM-414-ei'!E28</f>
        <v>3563.0360241744997</v>
      </c>
      <c r="O151" s="16">
        <f t="shared" si="2"/>
        <v>10430.564371601522</v>
      </c>
      <c r="P151" s="20">
        <f>+'[2]IEM-411-ei'!G30</f>
        <v>13515.673359999999</v>
      </c>
      <c r="Q151" s="15">
        <f>+'[2]IEM-411-ei'!H30</f>
        <v>3581.3121499999997</v>
      </c>
      <c r="R151" s="16">
        <f t="shared" si="3"/>
        <v>17096.985509999999</v>
      </c>
      <c r="S151" s="27">
        <f>+'[3]IEM-414-ei'!G28</f>
        <v>168937.36487870198</v>
      </c>
      <c r="T151" s="15">
        <f>+'[3]IEM-414-ei'!I28</f>
        <v>140285.57535519067</v>
      </c>
      <c r="U151" s="16">
        <f>+'[3]IEM-414-ei'!J28</f>
        <v>-28651.789523511336</v>
      </c>
    </row>
    <row r="152" spans="1:21">
      <c r="B152" s="6" t="s">
        <v>22</v>
      </c>
      <c r="D152" s="6" t="s">
        <v>3</v>
      </c>
      <c r="E152" s="15">
        <f>+'[1]IEM-412-ei'!F35+'[1]IEM-412-ei'!I35</f>
        <v>9181.0039699999998</v>
      </c>
      <c r="F152" s="15">
        <f>+'[1]IEM-412-ei'!L35</f>
        <v>891.91663000000005</v>
      </c>
      <c r="G152" s="15">
        <f t="shared" si="0"/>
        <v>10072.920599999999</v>
      </c>
      <c r="H152" s="15">
        <f>+'[1]IEM-412-ei'!E35</f>
        <v>34.124526605520948</v>
      </c>
      <c r="I152" s="16">
        <f>+'[1]IEM-412-ei'!D35</f>
        <v>343733.64701000002</v>
      </c>
      <c r="J152" s="20">
        <f>+'[2]IEM-411-ei'!E31</f>
        <v>16652.975879999998</v>
      </c>
      <c r="K152" s="16">
        <f t="shared" si="1"/>
        <v>10072.920599999999</v>
      </c>
      <c r="L152" s="15">
        <f>+'[2]IEM-411-ei'!N31</f>
        <v>6306.1113493762141</v>
      </c>
      <c r="M152" s="15">
        <v>0</v>
      </c>
      <c r="N152" s="15">
        <f>+'[3]IEM-414-ei'!E29</f>
        <v>2867.687195428</v>
      </c>
      <c r="O152" s="16">
        <f t="shared" si="2"/>
        <v>9173.7985448042145</v>
      </c>
      <c r="P152" s="20">
        <f>+'[2]IEM-411-ei'!G31</f>
        <v>13197.507969999999</v>
      </c>
      <c r="Q152" s="15">
        <f>+'[2]IEM-411-ei'!H31</f>
        <v>3455.4679100000003</v>
      </c>
      <c r="R152" s="16">
        <f t="shared" si="3"/>
        <v>16652.975879999998</v>
      </c>
      <c r="S152" s="27">
        <f>+'[3]IEM-414-ei'!G29</f>
        <v>141974.62949188001</v>
      </c>
      <c r="T152" s="15">
        <f>+'[3]IEM-414-ei'!I29</f>
        <v>105858.59451046123</v>
      </c>
      <c r="U152" s="16">
        <f>+'[3]IEM-414-ei'!J29</f>
        <v>-36116.034981418779</v>
      </c>
    </row>
    <row r="153" spans="1:21">
      <c r="B153" s="6" t="s">
        <v>23</v>
      </c>
      <c r="D153" s="6" t="s">
        <v>4</v>
      </c>
      <c r="E153" s="15">
        <f>+'[1]IEM-412-ei'!F36+'[1]IEM-412-ei'!I36</f>
        <v>11601.113500000001</v>
      </c>
      <c r="F153" s="15">
        <f>+'[1]IEM-412-ei'!L36</f>
        <v>1448.9160400000001</v>
      </c>
      <c r="G153" s="15">
        <f t="shared" si="0"/>
        <v>13050.029540000001</v>
      </c>
      <c r="H153" s="15">
        <f>+'[1]IEM-412-ei'!E36</f>
        <v>37.430196372566982</v>
      </c>
      <c r="I153" s="16">
        <f>+'[1]IEM-412-ei'!D36</f>
        <v>488465.16834999999</v>
      </c>
      <c r="J153" s="20">
        <f>+'[2]IEM-411-ei'!E32</f>
        <v>17225.67859</v>
      </c>
      <c r="K153" s="16">
        <f t="shared" si="1"/>
        <v>13050.029540000001</v>
      </c>
      <c r="L153" s="15">
        <f>+'[2]IEM-411-ei'!N32</f>
        <v>6217.955869361942</v>
      </c>
      <c r="M153" s="15">
        <v>0</v>
      </c>
      <c r="N153" s="15">
        <f>+'[3]IEM-414-ei'!E30</f>
        <v>2819.4225057225003</v>
      </c>
      <c r="O153" s="16">
        <f t="shared" si="2"/>
        <v>9037.3783750844414</v>
      </c>
      <c r="P153" s="20">
        <f>+'[2]IEM-411-ei'!G32</f>
        <v>13529.41625</v>
      </c>
      <c r="Q153" s="15">
        <f>+'[2]IEM-411-ei'!H32</f>
        <v>3696.2623399999998</v>
      </c>
      <c r="R153" s="16">
        <f t="shared" si="3"/>
        <v>17225.67859</v>
      </c>
      <c r="S153" s="27">
        <f>+'[3]IEM-414-ei'!G30</f>
        <v>152140.43097836198</v>
      </c>
      <c r="T153" s="15">
        <f>+'[3]IEM-414-ei'!I30</f>
        <v>105648.21112789981</v>
      </c>
      <c r="U153" s="16">
        <f>+'[3]IEM-414-ei'!J30</f>
        <v>-46492.219850462185</v>
      </c>
    </row>
    <row r="154" spans="1:21">
      <c r="B154" s="6" t="s">
        <v>24</v>
      </c>
      <c r="D154" s="6" t="s">
        <v>5</v>
      </c>
      <c r="E154" s="15">
        <f>+'[1]IEM-412-ei'!F37+'[1]IEM-412-ei'!I37</f>
        <v>10927.00605</v>
      </c>
      <c r="F154" s="15">
        <f>+'[1]IEM-412-ei'!L37</f>
        <v>1962.9615800000001</v>
      </c>
      <c r="G154" s="15">
        <f t="shared" si="0"/>
        <v>12889.967629999999</v>
      </c>
      <c r="H154" s="15">
        <f>+'[1]IEM-412-ei'!E37</f>
        <v>39.64790508942496</v>
      </c>
      <c r="I154" s="16">
        <f>+'[1]IEM-412-ei'!D37</f>
        <v>511060.2132</v>
      </c>
      <c r="J154" s="20">
        <f>+'[2]IEM-411-ei'!E33</f>
        <v>16501.853320000002</v>
      </c>
      <c r="K154" s="16">
        <f t="shared" si="1"/>
        <v>12889.967629999999</v>
      </c>
      <c r="L154" s="15">
        <f>+'[2]IEM-411-ei'!N33</f>
        <v>5954.1120049650481</v>
      </c>
      <c r="M154" s="15">
        <v>0</v>
      </c>
      <c r="N154" s="15">
        <f>+'[3]IEM-414-ei'!E31</f>
        <v>3479.3516357634999</v>
      </c>
      <c r="O154" s="16">
        <f t="shared" si="2"/>
        <v>9433.463640728547</v>
      </c>
      <c r="P154" s="20">
        <f>+'[2]IEM-411-ei'!G33</f>
        <v>12944.68354</v>
      </c>
      <c r="Q154" s="15">
        <f>+'[2]IEM-411-ei'!H33</f>
        <v>3557.1697800000002</v>
      </c>
      <c r="R154" s="16">
        <f t="shared" si="3"/>
        <v>16501.853320000002</v>
      </c>
      <c r="S154" s="27">
        <f>+'[3]IEM-414-ei'!G31</f>
        <v>201749.223072038</v>
      </c>
      <c r="T154" s="15">
        <f>+'[3]IEM-414-ei'!I31</f>
        <v>136125.87338803307</v>
      </c>
      <c r="U154" s="16">
        <f>+'[3]IEM-414-ei'!J31</f>
        <v>-65623.349684004934</v>
      </c>
    </row>
    <row r="155" spans="1:21">
      <c r="B155" s="6" t="s">
        <v>25</v>
      </c>
      <c r="D155" s="6" t="s">
        <v>6</v>
      </c>
      <c r="E155" s="15">
        <f>+'[1]IEM-412-ei'!F38+'[1]IEM-412-ei'!I38</f>
        <v>12709.24382</v>
      </c>
      <c r="F155" s="15">
        <f>+'[1]IEM-412-ei'!L38</f>
        <v>1368.3777600000001</v>
      </c>
      <c r="G155" s="15">
        <f t="shared" si="0"/>
        <v>14077.621579999999</v>
      </c>
      <c r="H155" s="15">
        <f>+'[1]IEM-412-ei'!E38</f>
        <v>35.20784312487536</v>
      </c>
      <c r="I155" s="16">
        <f>+'[1]IEM-412-ei'!D38</f>
        <v>495642.69215999998</v>
      </c>
      <c r="J155" s="20">
        <f>+'[2]IEM-411-ei'!E34</f>
        <v>16909.76698</v>
      </c>
      <c r="K155" s="16">
        <f t="shared" si="1"/>
        <v>14077.621579999999</v>
      </c>
      <c r="L155" s="15">
        <f>+'[2]IEM-411-ei'!N34</f>
        <v>6085.4119125897332</v>
      </c>
      <c r="M155" s="15">
        <v>0</v>
      </c>
      <c r="N155" s="15">
        <f>+'[3]IEM-414-ei'!E32</f>
        <v>3709.1279204359994</v>
      </c>
      <c r="O155" s="16">
        <f t="shared" si="2"/>
        <v>9794.5398330257322</v>
      </c>
      <c r="P155" s="20">
        <f>+'[2]IEM-411-ei'!G34</f>
        <v>13267.10211</v>
      </c>
      <c r="Q155" s="15">
        <f>+'[2]IEM-411-ei'!H34</f>
        <v>3642.6648700000001</v>
      </c>
      <c r="R155" s="16">
        <f t="shared" si="3"/>
        <v>16909.76698</v>
      </c>
      <c r="S155" s="27">
        <f>+'[3]IEM-414-ei'!G32</f>
        <v>204987.811283738</v>
      </c>
      <c r="T155" s="15">
        <f>+'[3]IEM-414-ei'!I32</f>
        <v>143807.44041676991</v>
      </c>
      <c r="U155" s="16">
        <f>+'[3]IEM-414-ei'!J32</f>
        <v>-61180.370866968056</v>
      </c>
    </row>
    <row r="156" spans="1:21">
      <c r="B156" s="6" t="s">
        <v>26</v>
      </c>
      <c r="D156" s="6" t="s">
        <v>7</v>
      </c>
      <c r="E156" s="15">
        <f>+'[1]IEM-412-ei'!F39+'[1]IEM-412-ei'!I39</f>
        <v>9631.7170000000006</v>
      </c>
      <c r="F156" s="15">
        <f>+'[1]IEM-412-ei'!L39</f>
        <v>1811.9622099999999</v>
      </c>
      <c r="G156" s="15">
        <f t="shared" si="0"/>
        <v>11443.67921</v>
      </c>
      <c r="H156" s="15">
        <f>+'[1]IEM-412-ei'!E39</f>
        <v>36.866200838742316</v>
      </c>
      <c r="I156" s="16">
        <f>+'[1]IEM-412-ei'!D39</f>
        <v>421884.97609000001</v>
      </c>
      <c r="J156" s="20">
        <f>+'[2]IEM-411-ei'!E35</f>
        <v>17014.778079999996</v>
      </c>
      <c r="K156" s="16">
        <f t="shared" si="1"/>
        <v>11443.67921</v>
      </c>
      <c r="L156" s="15">
        <f>+'[2]IEM-411-ei'!N35</f>
        <v>6095.6574728583382</v>
      </c>
      <c r="M156" s="15">
        <v>0</v>
      </c>
      <c r="N156" s="15">
        <f>+'[3]IEM-414-ei'!E33</f>
        <v>4351.707007677499</v>
      </c>
      <c r="O156" s="16">
        <f t="shared" si="2"/>
        <v>10447.364480535838</v>
      </c>
      <c r="P156" s="20">
        <f>+'[2]IEM-411-ei'!G35</f>
        <v>13357.515509999999</v>
      </c>
      <c r="Q156" s="15">
        <f>+'[2]IEM-411-ei'!H35</f>
        <v>3657.2625699999971</v>
      </c>
      <c r="R156" s="16">
        <f t="shared" si="3"/>
        <v>17014.778079999996</v>
      </c>
      <c r="S156" s="27">
        <f>+'[3]IEM-414-ei'!G33</f>
        <v>241064.01585758803</v>
      </c>
      <c r="T156" s="15">
        <f>+'[3]IEM-414-ei'!I33</f>
        <v>176542.02028098988</v>
      </c>
      <c r="U156" s="16">
        <f>+'[3]IEM-414-ei'!J33</f>
        <v>-64521.995576598114</v>
      </c>
    </row>
    <row r="157" spans="1:21">
      <c r="B157" s="6" t="s">
        <v>27</v>
      </c>
      <c r="D157" s="6" t="s">
        <v>8</v>
      </c>
      <c r="E157" s="15">
        <f>+'[1]IEM-412-ei'!F40+'[1]IEM-412-ei'!I40</f>
        <v>9783.8891199999998</v>
      </c>
      <c r="F157" s="15">
        <f>+'[1]IEM-412-ei'!L40</f>
        <v>1743.5771399999999</v>
      </c>
      <c r="G157" s="15">
        <f t="shared" si="0"/>
        <v>11527.466259999999</v>
      </c>
      <c r="H157" s="15">
        <f>+'[1]IEM-412-ei'!E40</f>
        <v>38.807473086457769</v>
      </c>
      <c r="I157" s="16">
        <f>+'[1]IEM-412-ei'!D40</f>
        <v>447351.83663999994</v>
      </c>
      <c r="J157" s="20">
        <f>+'[2]IEM-411-ei'!E36</f>
        <v>16795.864310000001</v>
      </c>
      <c r="K157" s="16">
        <f t="shared" si="1"/>
        <v>11527.466259999999</v>
      </c>
      <c r="L157" s="15">
        <f>+'[2]IEM-411-ei'!N36</f>
        <v>6063.2689046195565</v>
      </c>
      <c r="M157" s="15">
        <v>0</v>
      </c>
      <c r="N157" s="15">
        <f>+'[3]IEM-414-ei'!E34</f>
        <v>3692.1557600434999</v>
      </c>
      <c r="O157" s="16">
        <f t="shared" si="2"/>
        <v>9755.4246646630563</v>
      </c>
      <c r="P157" s="20">
        <f>+'[2]IEM-411-ei'!G36</f>
        <v>13262.687800000002</v>
      </c>
      <c r="Q157" s="15">
        <f>+'[2]IEM-411-ei'!H36</f>
        <v>3533.1765099999998</v>
      </c>
      <c r="R157" s="16">
        <f t="shared" si="3"/>
        <v>16795.864310000001</v>
      </c>
      <c r="S157" s="27">
        <f>+'[3]IEM-414-ei'!G34</f>
        <v>204909.10187877598</v>
      </c>
      <c r="T157" s="15">
        <f>+'[3]IEM-414-ei'!I34</f>
        <v>145169.02985925635</v>
      </c>
      <c r="U157" s="16">
        <f>+'[3]IEM-414-ei'!J34</f>
        <v>-59740.072019519655</v>
      </c>
    </row>
    <row r="158" spans="1:21">
      <c r="B158" s="6" t="s">
        <v>28</v>
      </c>
      <c r="D158" s="6" t="s">
        <v>9</v>
      </c>
      <c r="E158" s="15">
        <f>+'[1]IEM-412-ei'!F41+'[1]IEM-412-ei'!I41</f>
        <v>11829.22401</v>
      </c>
      <c r="F158" s="15">
        <f>+'[1]IEM-412-ei'!L41</f>
        <v>1177.1326999999999</v>
      </c>
      <c r="G158" s="15">
        <f t="shared" ref="G158" si="4">SUM(E158:F158)</f>
        <v>13006.35671</v>
      </c>
      <c r="H158" s="15">
        <f>+'[1]IEM-412-ei'!E41</f>
        <v>40.92582132786977</v>
      </c>
      <c r="I158" s="16">
        <f>+'[1]IEM-412-ei'!D41</f>
        <v>532295.83084000007</v>
      </c>
      <c r="J158" s="20">
        <f>+'[2]IEM-411-ei'!E37</f>
        <v>17125.609179999999</v>
      </c>
      <c r="K158" s="16">
        <f t="shared" ref="K158" si="5">+G158</f>
        <v>13006.35671</v>
      </c>
      <c r="L158" s="15">
        <f>+'[2]IEM-411-ei'!N37</f>
        <v>6193.6317556043186</v>
      </c>
      <c r="M158" s="15">
        <v>0</v>
      </c>
      <c r="N158" s="15">
        <f>+'[3]IEM-414-ei'!E35</f>
        <v>3491.3701249999999</v>
      </c>
      <c r="O158" s="16">
        <f t="shared" ref="O158" si="6">SUM(L158:N158)</f>
        <v>9685.001880604319</v>
      </c>
      <c r="P158" s="20">
        <f>+'[2]IEM-411-ei'!G37</f>
        <v>13582.10125</v>
      </c>
      <c r="Q158" s="15">
        <f>+'[2]IEM-411-ei'!H37</f>
        <v>3543.5079299999979</v>
      </c>
      <c r="R158" s="16">
        <f t="shared" ref="R158" si="7">SUM(P158:Q158)</f>
        <v>17125.609179999999</v>
      </c>
      <c r="S158" s="27">
        <f>+'[3]IEM-414-ei'!G35</f>
        <v>199737.634079059</v>
      </c>
      <c r="T158" s="15">
        <f>+'[3]IEM-414-ei'!I35</f>
        <v>131257.57933467129</v>
      </c>
      <c r="U158" s="16">
        <f>+'[3]IEM-414-ei'!J35</f>
        <v>-68480.054744387715</v>
      </c>
    </row>
    <row r="159" spans="1:21">
      <c r="B159" s="6" t="s">
        <v>29</v>
      </c>
      <c r="D159" s="6" t="s">
        <v>10</v>
      </c>
      <c r="E159" s="15">
        <f>+'[1]IEM-412-ei'!F42+'[1]IEM-412-ei'!I42</f>
        <v>9654.9642700000004</v>
      </c>
      <c r="F159" s="15">
        <f>+'[1]IEM-412-ei'!L42</f>
        <v>1979.2825800000001</v>
      </c>
      <c r="G159" s="15">
        <f t="shared" ref="G159" si="8">SUM(E159:F159)</f>
        <v>11634.24685</v>
      </c>
      <c r="H159" s="15">
        <f>+'[1]IEM-412-ei'!E42</f>
        <v>38.761003721525825</v>
      </c>
      <c r="I159" s="16">
        <f>+'[1]IEM-412-ei'!D42</f>
        <v>450955.08545000007</v>
      </c>
      <c r="J159" s="20">
        <f>+'[2]IEM-411-ei'!E38</f>
        <v>16315.292080000001</v>
      </c>
      <c r="K159" s="16">
        <f t="shared" ref="K159" si="9">+G159</f>
        <v>11634.24685</v>
      </c>
      <c r="L159" s="15">
        <f>+'[2]IEM-411-ei'!N38</f>
        <v>6075.5088985686807</v>
      </c>
      <c r="M159" s="15">
        <v>0</v>
      </c>
      <c r="N159" s="15">
        <f>+'[3]IEM-414-ei'!E36</f>
        <v>3859.8152360499998</v>
      </c>
      <c r="O159" s="16">
        <f t="shared" ref="O159" si="10">SUM(L159:N159)</f>
        <v>9935.3241346186805</v>
      </c>
      <c r="P159" s="20">
        <f>+'[2]IEM-411-ei'!G38</f>
        <v>12921.568350000001</v>
      </c>
      <c r="Q159" s="15">
        <f>+'[2]IEM-411-ei'!H38</f>
        <v>3393.7237299999993</v>
      </c>
      <c r="R159" s="16">
        <f t="shared" ref="R159" si="11">SUM(P159:Q159)</f>
        <v>16315.292080000001</v>
      </c>
      <c r="S159" s="27">
        <f>+'[3]IEM-414-ei'!G36</f>
        <v>208875.90692456</v>
      </c>
      <c r="T159" s="15">
        <f>+'[3]IEM-414-ei'!I36</f>
        <v>146737.50117609586</v>
      </c>
      <c r="U159" s="16">
        <f>+'[3]IEM-414-ei'!J36</f>
        <v>-62138.405748464138</v>
      </c>
    </row>
    <row r="160" spans="1:21">
      <c r="B160" s="6" t="s">
        <v>65</v>
      </c>
      <c r="D160" s="6" t="s">
        <v>11</v>
      </c>
      <c r="E160" s="15">
        <f>+'[1]IEM-412-ei'!F43+'[1]IEM-412-ei'!I43</f>
        <v>10418.893099999999</v>
      </c>
      <c r="F160" s="15">
        <f>+'[1]IEM-412-ei'!L43</f>
        <v>1461.1497099999999</v>
      </c>
      <c r="G160" s="15">
        <f t="shared" ref="G160" si="12">SUM(E160:F160)</f>
        <v>11880.042809999999</v>
      </c>
      <c r="H160" s="15">
        <f>+'[1]IEM-412-ei'!E43</f>
        <v>44.231212734998557</v>
      </c>
      <c r="I160" s="16">
        <f>+'[1]IEM-412-ei'!D43</f>
        <v>525468.70082999999</v>
      </c>
      <c r="J160" s="20">
        <f>+'[2]IEM-411-ei'!E39</f>
        <v>16862.6921</v>
      </c>
      <c r="K160" s="16">
        <f t="shared" ref="K160" si="13">+G160</f>
        <v>11880.042809999999</v>
      </c>
      <c r="L160" s="15">
        <f>+'[2]IEM-411-ei'!N39</f>
        <v>6144.499855407058</v>
      </c>
      <c r="M160" s="15">
        <v>0</v>
      </c>
      <c r="N160" s="15">
        <f>+'[3]IEM-414-ei'!E37</f>
        <v>4360.1442294500002</v>
      </c>
      <c r="O160" s="16">
        <f t="shared" ref="O160:O161" si="14">SUM(L160:N160)</f>
        <v>10504.644084857058</v>
      </c>
      <c r="P160" s="20">
        <f>+'[2]IEM-411-ei'!G39</f>
        <v>13373.05277</v>
      </c>
      <c r="Q160" s="15">
        <f>+'[2]IEM-411-ei'!H39</f>
        <v>3489.63933</v>
      </c>
      <c r="R160" s="16">
        <f t="shared" ref="R160:R161" si="15">SUM(P160:Q160)</f>
        <v>16862.6921</v>
      </c>
      <c r="S160" s="27">
        <f>+'[3]IEM-414-ei'!G37</f>
        <v>259750.669232657</v>
      </c>
      <c r="T160" s="15">
        <f>+'[3]IEM-414-ei'!I37</f>
        <v>167502.53495172044</v>
      </c>
      <c r="U160" s="16">
        <f>+'[3]IEM-414-ei'!J37</f>
        <v>-92248.134280936545</v>
      </c>
    </row>
    <row r="161" spans="1:22">
      <c r="A161" s="2">
        <v>2017</v>
      </c>
      <c r="B161" s="6" t="s">
        <v>19</v>
      </c>
      <c r="C161" s="2">
        <v>2017</v>
      </c>
      <c r="D161" s="6" t="s">
        <v>18</v>
      </c>
      <c r="E161" s="15">
        <f>+'[1]IEM-412-ei'!F46+'[1]IEM-412-ei'!I46</f>
        <v>10397.27442</v>
      </c>
      <c r="F161" s="15">
        <f>+'[1]IEM-412-ei'!L46</f>
        <v>1374.30963</v>
      </c>
      <c r="G161" s="15">
        <f t="shared" ref="G161" si="16">SUM(E161:F161)</f>
        <v>11771.584049999999</v>
      </c>
      <c r="H161" s="15">
        <f>+'[1]IEM-412-ei'!E46</f>
        <v>44.764515040777376</v>
      </c>
      <c r="I161" s="16">
        <f>+'[1]IEM-412-ei'!D46</f>
        <v>526949.25126000005</v>
      </c>
      <c r="J161" s="20">
        <f>+'[2]IEM-411-ei'!E42</f>
        <v>16623.709139999999</v>
      </c>
      <c r="K161" s="16">
        <f t="shared" ref="K161" si="17">+G161</f>
        <v>11771.584049999999</v>
      </c>
      <c r="L161" s="15">
        <f>+'[2]IEM-411-ei'!N42</f>
        <v>6177.3044237687809</v>
      </c>
      <c r="M161" s="15">
        <v>0</v>
      </c>
      <c r="N161" s="15">
        <f>+'[3]IEM-414-ei'!E40</f>
        <v>4284.4339800000007</v>
      </c>
      <c r="O161" s="16">
        <f t="shared" si="14"/>
        <v>10461.738403768781</v>
      </c>
      <c r="P161" s="20">
        <f>+'[2]IEM-411-ei'!G42</f>
        <v>13239.032150000001</v>
      </c>
      <c r="Q161" s="15">
        <f>+'[2]IEM-411-ei'!H42</f>
        <v>3384.6769899999995</v>
      </c>
      <c r="R161" s="16">
        <f t="shared" si="15"/>
        <v>16623.709139999999</v>
      </c>
      <c r="S161" s="27">
        <f>+'[3]IEM-414-ei'!G40</f>
        <v>279619.19487000001</v>
      </c>
      <c r="T161" s="15">
        <f>+'[3]IEM-414-ei'!I40</f>
        <v>176350.64173075094</v>
      </c>
      <c r="U161" s="16">
        <f>+'[3]IEM-414-ei'!J40</f>
        <v>-103268.55313924905</v>
      </c>
    </row>
    <row r="162" spans="1:22">
      <c r="B162" s="6" t="s">
        <v>20</v>
      </c>
      <c r="D162" s="6" t="s">
        <v>1</v>
      </c>
      <c r="E162" s="15">
        <f>+'[1]IEM-412-ei'!F47+'[1]IEM-412-ei'!I47</f>
        <v>10022.152669999999</v>
      </c>
      <c r="F162" s="15">
        <f>+'[1]IEM-412-ei'!L47</f>
        <v>1754.64076</v>
      </c>
      <c r="G162" s="15">
        <f t="shared" ref="G162" si="18">SUM(E162:F162)</f>
        <v>11776.79343</v>
      </c>
      <c r="H162" s="15">
        <f>+'[1]IEM-412-ei'!E47</f>
        <v>44.331499291653969</v>
      </c>
      <c r="I162" s="16">
        <f>+'[1]IEM-412-ei'!D47</f>
        <v>522082.90960000007</v>
      </c>
      <c r="J162" s="20">
        <f>+'[2]IEM-411-ei'!E43</f>
        <v>14984.273394999998</v>
      </c>
      <c r="K162" s="16">
        <f t="shared" ref="K162" si="19">+G162</f>
        <v>11776.79343</v>
      </c>
      <c r="L162" s="15">
        <f>+'[2]IEM-411-ei'!N43</f>
        <v>5706.9431424062059</v>
      </c>
      <c r="M162" s="15">
        <v>0</v>
      </c>
      <c r="N162" s="15">
        <f>+'[3]IEM-414-ei'!E41</f>
        <v>3038.2241800000002</v>
      </c>
      <c r="O162" s="16">
        <f t="shared" ref="O162" si="20">SUM(L162:N162)</f>
        <v>8745.1673224062069</v>
      </c>
      <c r="P162" s="20">
        <f>+'[2]IEM-411-ei'!G43</f>
        <v>11893.742759999999</v>
      </c>
      <c r="Q162" s="15">
        <f>+'[2]IEM-411-ei'!H43</f>
        <v>3090.5306349999987</v>
      </c>
      <c r="R162" s="16">
        <f t="shared" ref="R162" si="21">SUM(P162:Q162)</f>
        <v>14984.273394999998</v>
      </c>
      <c r="S162" s="27">
        <f>+'[3]IEM-414-ei'!G41</f>
        <v>191623.18969999999</v>
      </c>
      <c r="T162" s="15">
        <f>+'[3]IEM-414-ei'!I41</f>
        <v>113117.51912050987</v>
      </c>
      <c r="U162" s="16">
        <f>+'[3]IEM-414-ei'!J41</f>
        <v>-78505.670579490121</v>
      </c>
    </row>
    <row r="163" spans="1:22">
      <c r="B163" s="6" t="s">
        <v>21</v>
      </c>
      <c r="D163" s="6" t="s">
        <v>2</v>
      </c>
      <c r="E163" s="15">
        <f>+'[1]IEM-412-ei'!F48+'[1]IEM-412-ei'!I48</f>
        <v>10089.88487</v>
      </c>
      <c r="F163" s="15">
        <f>+'[1]IEM-412-ei'!L48</f>
        <v>1341.42047</v>
      </c>
      <c r="G163" s="15">
        <f t="shared" ref="G163" si="22">SUM(E163:F163)</f>
        <v>11431.305339999999</v>
      </c>
      <c r="H163" s="15">
        <f>+'[1]IEM-412-ei'!E48</f>
        <v>42.71000589421751</v>
      </c>
      <c r="I163" s="16">
        <f>+'[1]IEM-412-ei'!D48</f>
        <v>488231.11845000007</v>
      </c>
      <c r="J163" s="20">
        <f>+'[2]IEM-411-ei'!E44</f>
        <v>16452.784060999998</v>
      </c>
      <c r="K163" s="16">
        <f t="shared" ref="K163" si="23">+G163</f>
        <v>11431.305339999999</v>
      </c>
      <c r="L163" s="15">
        <f>+'[2]IEM-411-ei'!N44</f>
        <v>6229.4147685218804</v>
      </c>
      <c r="M163" s="15">
        <v>0</v>
      </c>
      <c r="N163" s="15">
        <f>+'[3]IEM-414-ei'!E42</f>
        <v>3415.1532499999998</v>
      </c>
      <c r="O163" s="16">
        <f t="shared" ref="O163" si="24">SUM(L163:N163)</f>
        <v>9644.5680185218807</v>
      </c>
      <c r="P163" s="20">
        <f>+'[2]IEM-411-ei'!G44</f>
        <v>13005.73538</v>
      </c>
      <c r="Q163" s="15">
        <f>+'[2]IEM-411-ei'!H44</f>
        <v>3447.0486809999998</v>
      </c>
      <c r="R163" s="16">
        <f t="shared" ref="R163" si="25">SUM(P163:Q163)</f>
        <v>16452.784060999998</v>
      </c>
      <c r="S163" s="27">
        <f>+'[3]IEM-414-ei'!G42</f>
        <v>216737.41063</v>
      </c>
      <c r="T163" s="15">
        <f>+'[3]IEM-414-ei'!I42</f>
        <v>134419.38692702586</v>
      </c>
      <c r="U163" s="16">
        <f>+'[3]IEM-414-ei'!J42</f>
        <v>-82318.023702974126</v>
      </c>
    </row>
    <row r="164" spans="1:22">
      <c r="B164" s="6" t="s">
        <v>66</v>
      </c>
      <c r="D164" s="6" t="s">
        <v>3</v>
      </c>
      <c r="E164" s="15">
        <f>+'[1]IEM-412-ei'!F49+'[1]IEM-412-ei'!I49</f>
        <v>10287.603800000001</v>
      </c>
      <c r="F164" s="15">
        <f>+'[1]IEM-412-ei'!L49</f>
        <v>1303.2542900000001</v>
      </c>
      <c r="G164" s="15">
        <f t="shared" ref="G164" si="26">SUM(E164:F164)</f>
        <v>11590.858090000002</v>
      </c>
      <c r="H164" s="15">
        <f>+'[1]IEM-412-ei'!E49</f>
        <v>44.692400081830343</v>
      </c>
      <c r="I164" s="16">
        <f>+'[1]IEM-412-ei'!D49</f>
        <v>518023.26704999997</v>
      </c>
      <c r="J164" s="20">
        <f>+'[2]IEM-411-ei'!E45</f>
        <v>15843.669612</v>
      </c>
      <c r="K164" s="16">
        <f t="shared" ref="K164" si="27">+G164</f>
        <v>11590.858090000002</v>
      </c>
      <c r="L164" s="15">
        <f>+'[2]IEM-411-ei'!N45</f>
        <v>5122.4813009594955</v>
      </c>
      <c r="M164" s="15">
        <v>0</v>
      </c>
      <c r="N164" s="15">
        <f>+'[3]IEM-414-ei'!E43</f>
        <v>3112.2431099999999</v>
      </c>
      <c r="O164" s="16">
        <f t="shared" ref="O164" si="28">SUM(L164:N164)</f>
        <v>8234.7244109594958</v>
      </c>
      <c r="P164" s="20">
        <f>+'[2]IEM-411-ei'!G45</f>
        <v>12499.705449999999</v>
      </c>
      <c r="Q164" s="15">
        <f>+'[2]IEM-411-ei'!H45</f>
        <v>3343.9641620000002</v>
      </c>
      <c r="R164" s="16">
        <f t="shared" ref="R164" si="29">SUM(P164:Q164)</f>
        <v>15843.669612</v>
      </c>
      <c r="S164" s="27">
        <f>+'[3]IEM-414-ei'!G43</f>
        <v>196950.87056000001</v>
      </c>
      <c r="T164" s="15">
        <f>+'[3]IEM-414-ei'!I43</f>
        <v>121437.4988611141</v>
      </c>
      <c r="U164" s="16">
        <f>+'[3]IEM-414-ei'!J43</f>
        <v>-75513.371698885894</v>
      </c>
    </row>
    <row r="165" spans="1:22">
      <c r="B165" s="6" t="s">
        <v>23</v>
      </c>
      <c r="D165" s="6" t="s">
        <v>4</v>
      </c>
      <c r="E165" s="15">
        <f>+'[1]IEM-412-ei'!F50+'[1]IEM-412-ei'!I50</f>
        <v>10045.85247</v>
      </c>
      <c r="F165" s="15">
        <f>+'[1]IEM-412-ei'!L50</f>
        <v>1624.53872</v>
      </c>
      <c r="G165" s="15">
        <f t="shared" ref="G165" si="30">SUM(E165:F165)</f>
        <v>11670.39119</v>
      </c>
      <c r="H165" s="15">
        <f>+'[1]IEM-412-ei'!E50</f>
        <v>41.434196449587908</v>
      </c>
      <c r="I165" s="16">
        <f>+'[1]IEM-412-ei'!D50</f>
        <v>483553.28121000004</v>
      </c>
      <c r="J165" s="20">
        <f>+'[2]IEM-411-ei'!E46</f>
        <v>16527.703872999999</v>
      </c>
      <c r="K165" s="16">
        <f t="shared" ref="K165" si="31">+G165</f>
        <v>11670.39119</v>
      </c>
      <c r="L165" s="15">
        <f>+'[2]IEM-411-ei'!N46</f>
        <v>6588.6755704320476</v>
      </c>
      <c r="M165" s="15">
        <v>0</v>
      </c>
      <c r="N165" s="15">
        <f>+'[3]IEM-414-ei'!E44</f>
        <v>4222.4010100000005</v>
      </c>
      <c r="O165" s="16">
        <f t="shared" ref="O165" si="32">SUM(L165:N165)</f>
        <v>10811.076580432047</v>
      </c>
      <c r="P165" s="20">
        <f>+'[2]IEM-411-ei'!G46</f>
        <v>13066.42849</v>
      </c>
      <c r="Q165" s="15">
        <f>+'[2]IEM-411-ei'!H46</f>
        <v>3461.2753829999997</v>
      </c>
      <c r="R165" s="16">
        <f t="shared" ref="R165" si="33">SUM(P165:Q165)</f>
        <v>16527.703872999999</v>
      </c>
      <c r="S165" s="27">
        <f>+'[3]IEM-414-ei'!G44</f>
        <v>259199.50972000003</v>
      </c>
      <c r="T165" s="15">
        <f>+'[3]IEM-414-ei'!I44</f>
        <v>169246.42470617456</v>
      </c>
      <c r="U165" s="16">
        <f>+'[3]IEM-414-ei'!J44</f>
        <v>-89953.085013825475</v>
      </c>
    </row>
    <row r="166" spans="1:22">
      <c r="B166" s="6" t="s">
        <v>24</v>
      </c>
      <c r="D166" s="6" t="s">
        <v>5</v>
      </c>
      <c r="E166" s="15">
        <f>+'[1]IEM-412-ei'!F51+'[1]IEM-412-ei'!I51</f>
        <v>9494.8445900000006</v>
      </c>
      <c r="F166" s="15">
        <f>+'[1]IEM-412-ei'!L51</f>
        <v>1914.7069199999999</v>
      </c>
      <c r="G166" s="15">
        <f t="shared" ref="G166" si="34">SUM(E166:F166)</f>
        <v>11409.551510000001</v>
      </c>
      <c r="H166" s="15">
        <f>+'[1]IEM-412-ei'!E51</f>
        <v>40.22802295407665</v>
      </c>
      <c r="I166" s="16">
        <f>+'[1]IEM-412-ei'!D51</f>
        <v>458983.70003999997</v>
      </c>
      <c r="J166" s="20">
        <f>+'[2]IEM-411-ei'!E47</f>
        <v>16197.208450999999</v>
      </c>
      <c r="K166" s="16">
        <f t="shared" ref="K166" si="35">+G166</f>
        <v>11409.551510000001</v>
      </c>
      <c r="L166" s="15">
        <f>+'[2]IEM-411-ei'!N47</f>
        <v>6471.9565931845291</v>
      </c>
      <c r="M166" s="15">
        <v>0</v>
      </c>
      <c r="N166" s="15">
        <f>+'[3]IEM-414-ei'!E45</f>
        <v>3727.38708</v>
      </c>
      <c r="O166" s="16">
        <f t="shared" ref="O166" si="36">SUM(L166:N166)</f>
        <v>10199.343673184529</v>
      </c>
      <c r="P166" s="20">
        <f>+'[2]IEM-411-ei'!G47</f>
        <v>12705.158210000001</v>
      </c>
      <c r="Q166" s="15">
        <f>+'[2]IEM-411-ei'!H47</f>
        <v>3492.0502409999981</v>
      </c>
      <c r="R166" s="16">
        <f t="shared" ref="R166" si="37">SUM(P166:Q166)</f>
        <v>16197.208450999999</v>
      </c>
      <c r="S166" s="27">
        <f>+'[3]IEM-414-ei'!G45</f>
        <v>216733.14207</v>
      </c>
      <c r="T166" s="15">
        <f>+'[3]IEM-414-ei'!I45</f>
        <v>141729.47392026763</v>
      </c>
      <c r="U166" s="16">
        <f>+'[3]IEM-414-ei'!J45</f>
        <v>-75003.668149732344</v>
      </c>
    </row>
    <row r="167" spans="1:22">
      <c r="B167" s="6" t="s">
        <v>25</v>
      </c>
      <c r="D167" s="6" t="s">
        <v>6</v>
      </c>
      <c r="E167" s="15">
        <f>+'[1]IEM-412-ei'!F52+'[1]IEM-412-ei'!I52</f>
        <v>10112.29585</v>
      </c>
      <c r="F167" s="15">
        <f>+'[1]IEM-412-ei'!L52</f>
        <v>1376.9781</v>
      </c>
      <c r="G167" s="15">
        <f t="shared" ref="G167" si="38">SUM(E167:F167)</f>
        <v>11489.273950000001</v>
      </c>
      <c r="H167" s="15">
        <f>+'[1]IEM-412-ei'!E52</f>
        <v>40.753766422289893</v>
      </c>
      <c r="I167" s="16">
        <f>+'[1]IEM-412-ei'!D52</f>
        <v>468231.18692000001</v>
      </c>
      <c r="J167" s="20">
        <f>+'[2]IEM-411-ei'!E48</f>
        <v>16775.421157000001</v>
      </c>
      <c r="K167" s="16">
        <f t="shared" ref="K167" si="39">+G167</f>
        <v>11489.273950000001</v>
      </c>
      <c r="L167" s="15">
        <f>+'[2]IEM-411-ei'!N48</f>
        <v>6639.7224529501973</v>
      </c>
      <c r="M167" s="15">
        <v>0</v>
      </c>
      <c r="N167" s="15">
        <f>+'[3]IEM-414-ei'!E46</f>
        <v>3668.3575500000002</v>
      </c>
      <c r="O167" s="16">
        <f t="shared" ref="O167" si="40">SUM(L167:N167)</f>
        <v>10308.080002950197</v>
      </c>
      <c r="P167" s="20">
        <f>+'[2]IEM-411-ei'!G48</f>
        <v>13100.45255</v>
      </c>
      <c r="Q167" s="15">
        <f>+'[2]IEM-411-ei'!H48</f>
        <v>3674.9686069999998</v>
      </c>
      <c r="R167" s="16">
        <f t="shared" ref="R167" si="41">SUM(P167:Q167)</f>
        <v>16775.421157000001</v>
      </c>
      <c r="S167" s="27">
        <f>+'[3]IEM-414-ei'!G46</f>
        <v>210605.28333999997</v>
      </c>
      <c r="T167" s="15">
        <f>+'[3]IEM-414-ei'!I46</f>
        <v>139442.50476257852</v>
      </c>
      <c r="U167" s="16">
        <f>+'[3]IEM-414-ei'!J46</f>
        <v>-71162.778577421457</v>
      </c>
    </row>
    <row r="168" spans="1:22">
      <c r="B168" s="6" t="s">
        <v>67</v>
      </c>
      <c r="D168" s="6" t="s">
        <v>7</v>
      </c>
      <c r="E168" s="15">
        <f>+'[1]IEM-412-ei'!F53+'[1]IEM-412-ei'!I53</f>
        <v>9026.0358099999994</v>
      </c>
      <c r="F168" s="15">
        <f>+'[1]IEM-412-ei'!L53</f>
        <v>1818.8183899999999</v>
      </c>
      <c r="G168" s="15">
        <f t="shared" ref="G168" si="42">SUM(E168:F168)</f>
        <v>10844.8542</v>
      </c>
      <c r="H168" s="15">
        <f>+'[1]IEM-412-ei'!E53</f>
        <v>43.030824038187625</v>
      </c>
      <c r="I168" s="16">
        <f>+'[1]IEM-412-ei'!D53</f>
        <v>466663.01280000003</v>
      </c>
      <c r="J168" s="20">
        <f>+'[2]IEM-411-ei'!E49</f>
        <v>16615.270476000002</v>
      </c>
      <c r="K168" s="16">
        <f t="shared" ref="K168" si="43">+G168</f>
        <v>10844.8542</v>
      </c>
      <c r="L168" s="15">
        <f>+'[2]IEM-411-ei'!N49</f>
        <v>7167.3478419920802</v>
      </c>
      <c r="M168" s="15">
        <v>0</v>
      </c>
      <c r="N168" s="15">
        <f>+'[3]IEM-414-ei'!E47</f>
        <v>3795.0344799999998</v>
      </c>
      <c r="O168" s="16">
        <f t="shared" ref="O168" si="44">SUM(L168:N168)</f>
        <v>10962.38232199208</v>
      </c>
      <c r="P168" s="20">
        <f>+'[2]IEM-411-ei'!G49</f>
        <v>12993.56163</v>
      </c>
      <c r="Q168" s="15">
        <f>+'[2]IEM-411-ei'!H49</f>
        <v>3621.708846</v>
      </c>
      <c r="R168" s="16">
        <f t="shared" ref="R168" si="45">SUM(P168:Q168)</f>
        <v>16615.270476000002</v>
      </c>
      <c r="S168" s="27">
        <f>+'[3]IEM-414-ei'!G47</f>
        <v>239990.46165000001</v>
      </c>
      <c r="T168" s="15">
        <f>+'[3]IEM-414-ei'!I47</f>
        <v>157948.74093982106</v>
      </c>
      <c r="U168" s="16">
        <f>+'[3]IEM-414-ei'!J47</f>
        <v>-82041.720710178939</v>
      </c>
    </row>
    <row r="169" spans="1:22">
      <c r="B169" s="6" t="s">
        <v>27</v>
      </c>
      <c r="D169" s="6" t="s">
        <v>8</v>
      </c>
      <c r="E169" s="15">
        <f>+'[1]IEM-412-ei'!F54+'[1]IEM-412-ei'!I54</f>
        <v>10122.836950000001</v>
      </c>
      <c r="F169" s="15">
        <f>+'[1]IEM-412-ei'!L54</f>
        <v>1560.74342</v>
      </c>
      <c r="G169" s="15">
        <f t="shared" ref="G169" si="46">SUM(E169:F169)</f>
        <v>11683.580370000001</v>
      </c>
      <c r="H169" s="15">
        <f>+'[1]IEM-412-ei'!E54</f>
        <v>46.731005266324871</v>
      </c>
      <c r="I169" s="16">
        <f>+'[1]IEM-412-ei'!D54</f>
        <v>545985.4558</v>
      </c>
      <c r="J169" s="20">
        <f>+'[2]IEM-411-ei'!E50</f>
        <v>15867.669527000002</v>
      </c>
      <c r="K169" s="16">
        <f t="shared" ref="K169" si="47">+G169</f>
        <v>11683.580370000001</v>
      </c>
      <c r="L169" s="15">
        <f>+'[2]IEM-411-ei'!N50</f>
        <v>6763.2110934313159</v>
      </c>
      <c r="M169" s="15">
        <v>0</v>
      </c>
      <c r="N169" s="15">
        <f>+'[3]IEM-414-ei'!E48</f>
        <v>4340.9489100000001</v>
      </c>
      <c r="O169" s="16">
        <f t="shared" ref="O169" si="48">SUM(L169:N169)</f>
        <v>11104.160003431316</v>
      </c>
      <c r="P169" s="20">
        <f>+'[2]IEM-411-ei'!G50</f>
        <v>12410.658359999999</v>
      </c>
      <c r="Q169" s="15">
        <f>+'[2]IEM-411-ei'!H50</f>
        <v>3457.0111670000019</v>
      </c>
      <c r="R169" s="16">
        <f t="shared" ref="R169" si="49">SUM(P169:Q169)</f>
        <v>15867.669527000002</v>
      </c>
      <c r="S169" s="27">
        <f>+'[3]IEM-414-ei'!G48</f>
        <v>301321.18375999999</v>
      </c>
      <c r="T169" s="15">
        <f>+'[3]IEM-414-ei'!I48</f>
        <v>171146.43225816885</v>
      </c>
      <c r="U169" s="16">
        <f>+'[3]IEM-414-ei'!J48</f>
        <v>-130174.75150183115</v>
      </c>
    </row>
    <row r="170" spans="1:22">
      <c r="B170" s="6" t="s">
        <v>28</v>
      </c>
      <c r="D170" s="6" t="s">
        <v>9</v>
      </c>
      <c r="E170" s="15">
        <f>+'[1]IEM-412-ei'!F55+'[1]IEM-412-ei'!I55</f>
        <v>9347.3851999999988</v>
      </c>
      <c r="F170" s="15">
        <f>+'[1]IEM-412-ei'!L55</f>
        <v>1568.4371699999999</v>
      </c>
      <c r="G170" s="15">
        <f t="shared" ref="G170" si="50">SUM(E170:F170)</f>
        <v>10915.822369999998</v>
      </c>
      <c r="H170" s="15">
        <f>+'[1]IEM-412-ei'!E55</f>
        <v>50.435120266619002</v>
      </c>
      <c r="I170" s="16">
        <f>+'[1]IEM-412-ei'!D55</f>
        <v>550540.81403999997</v>
      </c>
      <c r="J170" s="20">
        <f>+'[2]IEM-411-ei'!E51</f>
        <v>16295.277166999995</v>
      </c>
      <c r="K170" s="16">
        <f t="shared" ref="K170" si="51">+G170</f>
        <v>10915.822369999998</v>
      </c>
      <c r="L170" s="15">
        <f>+'[2]IEM-411-ei'!N51</f>
        <v>7059.9095876440933</v>
      </c>
      <c r="M170" s="15">
        <v>0</v>
      </c>
      <c r="N170" s="15">
        <f>+'[3]IEM-414-ei'!E49</f>
        <v>3716.6025</v>
      </c>
      <c r="O170" s="16">
        <f t="shared" ref="O170" si="52">SUM(L170:N170)</f>
        <v>10776.512087644092</v>
      </c>
      <c r="P170" s="20">
        <f>+'[2]IEM-411-ei'!G51</f>
        <v>12670.742082999999</v>
      </c>
      <c r="Q170" s="15">
        <f>+'[2]IEM-411-ei'!H51</f>
        <v>3624.535083999996</v>
      </c>
      <c r="R170" s="16">
        <f t="shared" ref="R170" si="53">SUM(P170:Q170)</f>
        <v>16295.277166999995</v>
      </c>
      <c r="S170" s="27">
        <f>+'[3]IEM-414-ei'!G49</f>
        <v>253203.25321</v>
      </c>
      <c r="T170" s="15">
        <f>+'[3]IEM-414-ei'!I49</f>
        <v>147168.3350360381</v>
      </c>
      <c r="U170" s="16">
        <f>+'[3]IEM-414-ei'!J49</f>
        <v>-106034.91817396191</v>
      </c>
    </row>
    <row r="171" spans="1:22">
      <c r="B171" s="6" t="s">
        <v>29</v>
      </c>
      <c r="D171" s="6" t="s">
        <v>10</v>
      </c>
      <c r="E171" s="15">
        <f>+'[1]IEM-412-ei'!F56+'[1]IEM-412-ei'!I56</f>
        <v>8951.9096100000006</v>
      </c>
      <c r="F171" s="15">
        <f>+'[1]IEM-412-ei'!L56</f>
        <v>1747.55826</v>
      </c>
      <c r="G171" s="15">
        <f t="shared" ref="G171" si="54">SUM(E171:F171)</f>
        <v>10699.46787</v>
      </c>
      <c r="H171" s="15">
        <f>+'[1]IEM-412-ei'!E56</f>
        <v>54.612333870207692</v>
      </c>
      <c r="I171" s="16">
        <f>+'[1]IEM-412-ei'!D56</f>
        <v>584322.91154999996</v>
      </c>
      <c r="J171" s="20">
        <f>+'[2]IEM-411-ei'!E52</f>
        <v>15631.170732999997</v>
      </c>
      <c r="K171" s="16">
        <f t="shared" ref="K171" si="55">+G171</f>
        <v>10699.46787</v>
      </c>
      <c r="L171" s="15">
        <f>+'[2]IEM-411-ei'!N52</f>
        <v>6732.2057323552644</v>
      </c>
      <c r="M171" s="15">
        <v>0</v>
      </c>
      <c r="N171" s="15">
        <f>+'[3]IEM-414-ei'!E50</f>
        <v>3629.5237100000004</v>
      </c>
      <c r="O171" s="16">
        <f t="shared" ref="O171" si="56">SUM(L171:N171)</f>
        <v>10361.729442355265</v>
      </c>
      <c r="P171" s="20">
        <f>+'[2]IEM-411-ei'!G52</f>
        <v>12068.148549999998</v>
      </c>
      <c r="Q171" s="15">
        <f>+'[2]IEM-411-ei'!H52</f>
        <v>3563.0221829999996</v>
      </c>
      <c r="R171" s="16">
        <f t="shared" ref="R171" si="57">SUM(P171:Q171)</f>
        <v>15631.170732999997</v>
      </c>
      <c r="S171" s="27">
        <f>+'[3]IEM-414-ei'!G50</f>
        <v>256404.95695000002</v>
      </c>
      <c r="T171" s="15">
        <f>+'[3]IEM-414-ei'!I50</f>
        <v>144653.03233370581</v>
      </c>
      <c r="U171" s="16">
        <f>+'[3]IEM-414-ei'!J50</f>
        <v>-111751.9246162942</v>
      </c>
    </row>
    <row r="172" spans="1:22">
      <c r="B172" s="6" t="s">
        <v>65</v>
      </c>
      <c r="D172" s="6" t="s">
        <v>11</v>
      </c>
      <c r="E172" s="15">
        <f>+'[1]IEM-412-ei'!F57+'[1]IEM-412-ei'!I57</f>
        <v>8434.541220000001</v>
      </c>
      <c r="F172" s="15">
        <f>+'[1]IEM-412-ei'!L57</f>
        <v>1776.23876</v>
      </c>
      <c r="G172" s="15">
        <f t="shared" ref="G172:G173" si="58">SUM(E172:F172)</f>
        <v>10210.779980000001</v>
      </c>
      <c r="H172" s="15">
        <f>+'[1]IEM-412-ei'!E57</f>
        <v>56.43601152886658</v>
      </c>
      <c r="I172" s="16">
        <f>+'[1]IEM-412-ei'!D57</f>
        <v>576255.69667000009</v>
      </c>
      <c r="J172" s="20">
        <f>+'[2]IEM-411-ei'!E53</f>
        <v>16114.931517999999</v>
      </c>
      <c r="K172" s="16">
        <f t="shared" ref="K172:K173" si="59">+G172</f>
        <v>10210.779980000001</v>
      </c>
      <c r="L172" s="15">
        <f>+'[2]IEM-411-ei'!N53</f>
        <v>7059.9783237780121</v>
      </c>
      <c r="M172" s="15">
        <v>0</v>
      </c>
      <c r="N172" s="15">
        <f>+'[3]IEM-414-ei'!E51</f>
        <v>3727.85538</v>
      </c>
      <c r="O172" s="16">
        <f t="shared" ref="O172:O173" si="60">SUM(L172:N172)</f>
        <v>10787.833703778011</v>
      </c>
      <c r="P172" s="20">
        <f>+'[2]IEM-411-ei'!G53</f>
        <v>12438.74973</v>
      </c>
      <c r="Q172" s="15">
        <f>+'[2]IEM-411-ei'!H53</f>
        <v>3676.1817879999999</v>
      </c>
      <c r="R172" s="16">
        <f t="shared" ref="R172:R173" si="61">SUM(P172:Q172)</f>
        <v>16114.931517999999</v>
      </c>
      <c r="S172" s="27">
        <f>+'[3]IEM-414-ei'!G51</f>
        <v>266888.35453000001</v>
      </c>
      <c r="T172" s="15">
        <f>+'[3]IEM-414-ei'!I51</f>
        <v>150032.13455086222</v>
      </c>
      <c r="U172" s="16">
        <f>+'[3]IEM-414-ei'!J51</f>
        <v>-116856.21997913776</v>
      </c>
    </row>
    <row r="173" spans="1:22" s="28" customFormat="1">
      <c r="A173" s="28">
        <v>2018</v>
      </c>
      <c r="B173" s="29" t="s">
        <v>68</v>
      </c>
      <c r="C173" s="28">
        <v>2018</v>
      </c>
      <c r="D173" s="29" t="s">
        <v>18</v>
      </c>
      <c r="E173" s="30">
        <f>+'[1]IEM-412-ei'!F60+'[1]IEM-412-ei'!I60</f>
        <v>10190.882759999999</v>
      </c>
      <c r="F173" s="30">
        <f>+'[1]IEM-412-ei'!L60</f>
        <v>1562.06944</v>
      </c>
      <c r="G173" s="30">
        <f t="shared" si="58"/>
        <v>11752.952199999998</v>
      </c>
      <c r="H173" s="30">
        <f>+'[1]IEM-412-ei'!E60</f>
        <v>60.347833221001288</v>
      </c>
      <c r="I173" s="31">
        <f>+'[1]IEM-412-ei'!D60</f>
        <v>709265.19922000007</v>
      </c>
      <c r="J173" s="32">
        <f>+'[2]IEM-411-ei'!E56</f>
        <v>15901.123170999999</v>
      </c>
      <c r="K173" s="31">
        <f t="shared" si="59"/>
        <v>11752.952199999998</v>
      </c>
      <c r="L173" s="30">
        <f>+'[2]IEM-411-ei'!N56</f>
        <v>6941.6147296195795</v>
      </c>
      <c r="M173" s="30">
        <v>0</v>
      </c>
      <c r="N173" s="30">
        <v>3914.7137100000004</v>
      </c>
      <c r="O173" s="31">
        <f t="shared" si="60"/>
        <v>10856.32843961958</v>
      </c>
      <c r="P173" s="32">
        <f>+'[2]IEM-411-ei'!G56</f>
        <v>12226.42059</v>
      </c>
      <c r="Q173" s="30">
        <f>+'[2]IEM-411-ei'!H56</f>
        <v>3674.7025809999996</v>
      </c>
      <c r="R173" s="31">
        <f t="shared" si="61"/>
        <v>15901.123170999999</v>
      </c>
      <c r="S173" s="33">
        <f>+'[3]IEM-414-ei'!G54</f>
        <v>295350.58669999999</v>
      </c>
      <c r="T173" s="35">
        <v>159912.61632807925</v>
      </c>
      <c r="U173" s="31">
        <f>+'[3]IEM-414-ei'!J54</f>
        <v>-135437.97037192073</v>
      </c>
      <c r="V173" s="36"/>
    </row>
    <row r="174" spans="1:22">
      <c r="B174" s="6" t="s">
        <v>20</v>
      </c>
      <c r="D174" s="6" t="s">
        <v>1</v>
      </c>
      <c r="E174" s="15">
        <f>+'[1]IEM-412-ei'!F61+'[1]IEM-412-ei'!I61</f>
        <v>6612.1778300000005</v>
      </c>
      <c r="F174" s="15">
        <f>+'[1]IEM-412-ei'!L61</f>
        <v>1600.18706</v>
      </c>
      <c r="G174" s="15">
        <f t="shared" ref="G174" si="62">SUM(E174:F174)</f>
        <v>8212.3648900000007</v>
      </c>
      <c r="H174" s="15">
        <f>+'[1]IEM-412-ei'!E61</f>
        <v>57.573325102216678</v>
      </c>
      <c r="I174" s="16">
        <f>+'[1]IEM-412-ei'!D61</f>
        <v>472813.15366999997</v>
      </c>
      <c r="J174" s="20">
        <f>+'[2]IEM-411-ei'!E57</f>
        <v>14355.301034</v>
      </c>
      <c r="K174" s="16">
        <f t="shared" ref="K174" si="63">+G174</f>
        <v>8212.3648900000007</v>
      </c>
      <c r="L174" s="15">
        <f>+'[2]IEM-411-ei'!N57</f>
        <v>6457.3416119983567</v>
      </c>
      <c r="M174" s="15">
        <v>0</v>
      </c>
      <c r="N174" s="15">
        <v>3253.7415200000005</v>
      </c>
      <c r="O174" s="16">
        <f t="shared" ref="O174" si="64">SUM(L174:N174)</f>
        <v>9711.0831319983572</v>
      </c>
      <c r="P174" s="20">
        <f>+'[2]IEM-411-ei'!G57</f>
        <v>11046.69174</v>
      </c>
      <c r="Q174" s="15">
        <f>+'[2]IEM-411-ei'!H57</f>
        <v>3308.6092939999999</v>
      </c>
      <c r="R174" s="16">
        <f t="shared" ref="R174" si="65">SUM(P174:Q174)</f>
        <v>14355.301034</v>
      </c>
      <c r="S174" s="27">
        <f>+'[3]IEM-414-ei'!G55</f>
        <v>249903.54019000003</v>
      </c>
      <c r="T174" s="34">
        <v>134951.438222517</v>
      </c>
      <c r="U174" s="16">
        <f>+'[3]IEM-414-ei'!J55</f>
        <v>-114952.10196748305</v>
      </c>
    </row>
    <row r="175" spans="1:22">
      <c r="B175" s="6" t="s">
        <v>21</v>
      </c>
      <c r="D175" s="6" t="s">
        <v>2</v>
      </c>
      <c r="E175" s="15">
        <f>+'[1]IEM-412-ei'!F62+'[1]IEM-412-ei'!I62</f>
        <v>9760.4712799999998</v>
      </c>
      <c r="F175" s="15">
        <f>+'[1]IEM-412-ei'!L62</f>
        <v>1382.0334700000001</v>
      </c>
      <c r="G175" s="15">
        <f t="shared" ref="G175" si="66">SUM(E175:F175)</f>
        <v>11142.50475</v>
      </c>
      <c r="H175" s="15">
        <f>+'[1]IEM-412-ei'!E62</f>
        <v>57.013287402906421</v>
      </c>
      <c r="I175" s="16">
        <f>+'[1]IEM-412-ei'!D62</f>
        <v>635270.82569999993</v>
      </c>
      <c r="J175" s="20">
        <f>+'[2]IEM-411-ei'!E58</f>
        <v>15848.882253</v>
      </c>
      <c r="K175" s="16">
        <f t="shared" ref="K175" si="67">+G175</f>
        <v>11142.50475</v>
      </c>
      <c r="L175" s="15">
        <f>+'[2]IEM-411-ei'!N58</f>
        <v>6676.1540936286756</v>
      </c>
      <c r="M175" s="15">
        <v>0</v>
      </c>
      <c r="N175" s="15">
        <v>3169.4830599999996</v>
      </c>
      <c r="O175" s="16">
        <f t="shared" ref="O175" si="68">SUM(L175:N175)</f>
        <v>9845.6371536286752</v>
      </c>
      <c r="P175" s="20">
        <f>+'[2]IEM-411-ei'!G58</f>
        <v>12290.399019999999</v>
      </c>
      <c r="Q175" s="15">
        <f>+'[2]IEM-411-ei'!H58</f>
        <v>3558.4832330000004</v>
      </c>
      <c r="R175" s="16">
        <f t="shared" ref="R175" si="69">SUM(P175:Q175)</f>
        <v>15848.882253</v>
      </c>
      <c r="S175" s="27">
        <f>+'[3]IEM-414-ei'!G56</f>
        <v>228431.94141999999</v>
      </c>
      <c r="T175" s="34">
        <v>125888.33132784725</v>
      </c>
      <c r="U175" s="16">
        <f>+'[3]IEM-414-ei'!J56</f>
        <v>-102543.61009215274</v>
      </c>
    </row>
    <row r="176" spans="1:22">
      <c r="B176" s="6" t="s">
        <v>66</v>
      </c>
      <c r="D176" s="6" t="s">
        <v>3</v>
      </c>
      <c r="E176" s="15">
        <f>+'[1]IEM-412-ei'!F63+'[1]IEM-412-ei'!I63</f>
        <v>7645.9098200000008</v>
      </c>
      <c r="F176" s="15">
        <f>+'[1]IEM-412-ei'!L63</f>
        <v>1971.0081299999999</v>
      </c>
      <c r="G176" s="15">
        <f t="shared" ref="G176" si="70">SUM(E176:F176)</f>
        <v>9616.9179500000009</v>
      </c>
      <c r="H176" s="15">
        <f>+'[1]IEM-412-ei'!E63</f>
        <v>60.320653792205846</v>
      </c>
      <c r="I176" s="16">
        <f>+'[1]IEM-412-ei'!D63</f>
        <v>580098.77821000002</v>
      </c>
      <c r="J176" s="20">
        <f>+'[2]IEM-411-ei'!E59</f>
        <v>15497.959440000001</v>
      </c>
      <c r="K176" s="16">
        <f t="shared" ref="K176" si="71">+G176</f>
        <v>9616.9179500000009</v>
      </c>
      <c r="L176" s="15">
        <f>+'[2]IEM-411-ei'!N59</f>
        <v>6328.3361019876484</v>
      </c>
      <c r="M176" s="15">
        <v>0</v>
      </c>
      <c r="N176" s="15">
        <v>4267.2554500000006</v>
      </c>
      <c r="O176" s="16">
        <f t="shared" ref="O176" si="72">SUM(L176:N176)</f>
        <v>10595.591551987649</v>
      </c>
      <c r="P176" s="20">
        <f>+'[2]IEM-411-ei'!G59</f>
        <v>12008.16474</v>
      </c>
      <c r="Q176" s="15">
        <f>+'[2]IEM-411-ei'!H59</f>
        <v>3489.7947000000004</v>
      </c>
      <c r="R176" s="16">
        <f t="shared" ref="R176" si="73">SUM(P176:Q176)</f>
        <v>15497.959440000001</v>
      </c>
      <c r="S176" s="27">
        <f>+'[3]IEM-414-ei'!G57</f>
        <v>333741.35110999999</v>
      </c>
      <c r="T176" s="34">
        <v>175055.38823029894</v>
      </c>
      <c r="U176" s="16">
        <f>+'[3]IEM-414-ei'!J57</f>
        <v>-158685.96287970108</v>
      </c>
    </row>
    <row r="177" spans="1:21">
      <c r="B177" s="6" t="s">
        <v>23</v>
      </c>
      <c r="D177" s="6" t="s">
        <v>4</v>
      </c>
      <c r="E177" s="15">
        <f>+'[1]IEM-412-ei'!F64+'[1]IEM-412-ei'!I64</f>
        <v>10228.938759999999</v>
      </c>
      <c r="F177" s="15">
        <f>+'[1]IEM-412-ei'!L64</f>
        <v>1397.46047</v>
      </c>
      <c r="G177" s="15">
        <f t="shared" ref="G177:G184" si="74">SUM(E177:F177)</f>
        <v>11626.399229999999</v>
      </c>
      <c r="H177" s="15">
        <f>+'[1]IEM-412-ei'!E64</f>
        <v>63.520949807432352</v>
      </c>
      <c r="I177" s="16">
        <f>+'[1]IEM-412-ei'!D64</f>
        <v>738519.92193000007</v>
      </c>
      <c r="J177" s="20">
        <f>+'[2]IEM-411-ei'!E60</f>
        <v>15984.738982999999</v>
      </c>
      <c r="K177" s="16">
        <v>11626.399229999999</v>
      </c>
      <c r="L177" s="15">
        <f>+'[2]IEM-411-ei'!N60</f>
        <v>6871.5112616161368</v>
      </c>
      <c r="M177" s="15">
        <v>0</v>
      </c>
      <c r="N177" s="15">
        <v>4932.2801600000003</v>
      </c>
      <c r="O177" s="16">
        <f t="shared" ref="O177" si="75">SUM(L177:N177)</f>
        <v>11803.791421616137</v>
      </c>
      <c r="P177" s="20">
        <f>+'[2]IEM-411-ei'!G60</f>
        <v>12365.018079999998</v>
      </c>
      <c r="Q177" s="15">
        <f>+'[2]IEM-411-ei'!H60</f>
        <v>3619.7209029999999</v>
      </c>
      <c r="R177" s="16">
        <f t="shared" ref="R177" si="76">SUM(P177:Q177)</f>
        <v>15984.738982999997</v>
      </c>
      <c r="S177" s="27">
        <f>+'[3]IEM-414-ei'!G58</f>
        <v>402799.51481000002</v>
      </c>
      <c r="T177" s="34">
        <v>174608.80018156071</v>
      </c>
      <c r="U177" s="16">
        <f>+'[3]IEM-414-ei'!J58</f>
        <v>-228190.71462843925</v>
      </c>
    </row>
    <row r="178" spans="1:21">
      <c r="B178" s="6" t="s">
        <v>24</v>
      </c>
      <c r="D178" s="6" t="s">
        <v>5</v>
      </c>
      <c r="E178" s="15">
        <f>+'[1]IEM-412-ei'!F65+'[1]IEM-412-ei'!I65</f>
        <v>9212.4110899999996</v>
      </c>
      <c r="F178" s="15">
        <f>+'[1]IEM-412-ei'!L65</f>
        <v>1622.6158600000001</v>
      </c>
      <c r="G178" s="15">
        <f t="shared" si="74"/>
        <v>10835.026949999999</v>
      </c>
      <c r="H178" s="15">
        <f>+'[1]IEM-412-ei'!E65</f>
        <v>61.901587207404226</v>
      </c>
      <c r="I178" s="16">
        <f>+'[1]IEM-412-ei'!D65</f>
        <v>670705.36563999997</v>
      </c>
      <c r="J178" s="20">
        <f>+'[2]IEM-411-ei'!E61</f>
        <v>15512.893620000001</v>
      </c>
      <c r="K178" s="16">
        <v>10835.026949999999</v>
      </c>
      <c r="L178" s="15">
        <f>+'[2]IEM-411-ei'!N61</f>
        <v>6715.3946628553185</v>
      </c>
      <c r="M178" s="15">
        <v>0</v>
      </c>
      <c r="N178" s="15">
        <v>3938.4963900000002</v>
      </c>
      <c r="O178" s="16">
        <f t="shared" ref="O178" si="77">SUM(L178:N178)</f>
        <v>10653.891052855319</v>
      </c>
      <c r="P178" s="20">
        <f>+'[2]IEM-411-ei'!G61</f>
        <v>11967.883409999999</v>
      </c>
      <c r="Q178" s="15">
        <f>+'[2]IEM-411-ei'!H61</f>
        <v>3545.0102099999999</v>
      </c>
      <c r="R178" s="16">
        <f t="shared" ref="R178" si="78">SUM(P178:Q178)</f>
        <v>15512.893619999999</v>
      </c>
      <c r="S178" s="27">
        <f>+'[3]IEM-414-ei'!G59</f>
        <v>319725.51846000005</v>
      </c>
      <c r="T178" s="34">
        <v>152347.84805403397</v>
      </c>
      <c r="U178" s="16">
        <f>+'[3]IEM-414-ei'!J59</f>
        <v>-167377.67040596608</v>
      </c>
    </row>
    <row r="179" spans="1:21">
      <c r="B179" s="6" t="s">
        <v>25</v>
      </c>
      <c r="D179" s="6" t="s">
        <v>6</v>
      </c>
      <c r="E179" s="15">
        <f>+'[1]IEM-412-ei'!F66+'[1]IEM-412-ei'!I66</f>
        <v>9564.6400499999982</v>
      </c>
      <c r="F179" s="15">
        <f>+'[1]IEM-412-ei'!L66</f>
        <v>1500.83341</v>
      </c>
      <c r="G179" s="15">
        <f t="shared" si="74"/>
        <v>11065.473459999997</v>
      </c>
      <c r="H179" s="15">
        <f>+'[1]IEM-412-ei'!E66</f>
        <v>67.14835259204537</v>
      </c>
      <c r="I179" s="16">
        <f>+'[1]IEM-412-ei'!D66</f>
        <v>743028.31349000009</v>
      </c>
      <c r="J179" s="20">
        <f>+'[2]IEM-411-ei'!E62</f>
        <v>16223.568166999999</v>
      </c>
      <c r="K179" s="16">
        <v>11065.473459999997</v>
      </c>
      <c r="L179" s="15">
        <f>+'[2]IEM-411-ei'!N62</f>
        <v>7056.2872151945057</v>
      </c>
      <c r="M179" s="15">
        <v>0</v>
      </c>
      <c r="N179" s="15">
        <v>3932.4210499999999</v>
      </c>
      <c r="O179" s="16">
        <f t="shared" ref="O179:O184" si="79">SUM(L179:N179)</f>
        <v>10988.708265194506</v>
      </c>
      <c r="P179" s="20">
        <f>+'[2]IEM-411-ei'!G62</f>
        <v>12587.971289999998</v>
      </c>
      <c r="Q179" s="15">
        <f>+'[2]IEM-411-ei'!H62</f>
        <v>3635.5968770000009</v>
      </c>
      <c r="R179" s="16">
        <f t="shared" ref="R179" si="80">SUM(P179:Q179)</f>
        <v>16223.568166999998</v>
      </c>
      <c r="S179" s="27">
        <f>+'[3]IEM-414-ei'!G60</f>
        <v>330228.04836000002</v>
      </c>
      <c r="T179" s="34">
        <v>167980.96708858831</v>
      </c>
      <c r="U179" s="16">
        <f>+'[3]IEM-414-ei'!J60</f>
        <v>-162247.08127141168</v>
      </c>
    </row>
    <row r="180" spans="1:21">
      <c r="B180" s="6" t="s">
        <v>67</v>
      </c>
      <c r="D180" s="6" t="s">
        <v>7</v>
      </c>
      <c r="E180" s="15">
        <f>+'[1]IEM-412-ei'!F67+'[1]IEM-412-ei'!I67</f>
        <v>9826.6594299999997</v>
      </c>
      <c r="F180" s="15">
        <f>+'[1]IEM-412-ei'!L67</f>
        <v>2011.65218</v>
      </c>
      <c r="G180" s="15">
        <f t="shared" si="74"/>
        <v>11838.311610000001</v>
      </c>
      <c r="H180" s="15">
        <f>+'[1]IEM-412-ei'!E67</f>
        <v>61.164053250843821</v>
      </c>
      <c r="I180" s="16">
        <f>+'[1]IEM-412-ei'!D67</f>
        <v>724081.08357999998</v>
      </c>
      <c r="J180" s="20">
        <f>+'[2]IEM-411-ei'!E63</f>
        <v>16439.293710000002</v>
      </c>
      <c r="K180" s="16">
        <v>11838.311610000001</v>
      </c>
      <c r="L180" s="15">
        <f>+'[2]IEM-411-ei'!N63</f>
        <v>6774.0330030870145</v>
      </c>
      <c r="M180" s="15">
        <v>0</v>
      </c>
      <c r="N180" s="15">
        <v>3639.7764099999999</v>
      </c>
      <c r="O180" s="16">
        <f t="shared" si="79"/>
        <v>10413.809413087014</v>
      </c>
      <c r="P180" s="20">
        <f>+'[2]IEM-411-ei'!G63</f>
        <v>12804.63213</v>
      </c>
      <c r="Q180" s="15">
        <f>+'[2]IEM-411-ei'!H63</f>
        <v>3634.6615799999995</v>
      </c>
      <c r="R180" s="16">
        <f t="shared" ref="R180" si="81">SUM(P180:Q180)</f>
        <v>16439.293709999998</v>
      </c>
      <c r="S180" s="27">
        <f>+'[3]IEM-414-ei'!G61</f>
        <v>291132.67847000004</v>
      </c>
      <c r="T180" s="34">
        <v>145326.74467385319</v>
      </c>
      <c r="U180" s="16">
        <f>+'[3]IEM-414-ei'!J61</f>
        <v>-145805.9337961468</v>
      </c>
    </row>
    <row r="181" spans="1:21">
      <c r="B181" s="6" t="s">
        <v>27</v>
      </c>
      <c r="D181" s="6" t="s">
        <v>8</v>
      </c>
      <c r="E181" s="15">
        <f>+'[1]IEM-412-ei'!F68+'[1]IEM-412-ei'!I68</f>
        <v>9550.1410400000004</v>
      </c>
      <c r="F181" s="15">
        <f>+'[1]IEM-412-ei'!L68</f>
        <v>1593.2970399999999</v>
      </c>
      <c r="G181" s="15">
        <f t="shared" si="74"/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f t="shared" si="79"/>
        <v>11044.720517916034</v>
      </c>
      <c r="P181" s="20">
        <f>+'[2]IEM-411-ei'!G64</f>
        <v>12078.148449999999</v>
      </c>
      <c r="Q181" s="15">
        <f>+'[2]IEM-411-ei'!H64</f>
        <v>3476.8511000000012</v>
      </c>
      <c r="R181" s="16">
        <f t="shared" ref="R181" si="82">SUM(P181:Q181)</f>
        <v>15554.99955</v>
      </c>
      <c r="S181" s="27">
        <f>+'[3]IEM-414-ei'!G62</f>
        <v>353420.04624000005</v>
      </c>
      <c r="T181" s="34">
        <v>176542.24909232461</v>
      </c>
      <c r="U181" s="16">
        <f>+'[3]IEM-414-ei'!J62</f>
        <v>-176877.79714767542</v>
      </c>
    </row>
    <row r="182" spans="1:21">
      <c r="B182" s="6" t="s">
        <v>28</v>
      </c>
      <c r="D182" s="6" t="s">
        <v>9</v>
      </c>
      <c r="E182" s="15">
        <f>+'[1]IEM-412-ei'!F69+'[1]IEM-412-ei'!I69</f>
        <v>9320.0342000000001</v>
      </c>
      <c r="F182" s="15">
        <f>+'[1]IEM-412-ei'!L69</f>
        <v>1699.00558</v>
      </c>
      <c r="G182" s="15">
        <f t="shared" si="74"/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f t="shared" si="79"/>
        <v>11776.346041058649</v>
      </c>
      <c r="P182" s="20">
        <f>+'[2]IEM-411-ei'!G65</f>
        <v>12355.955889999999</v>
      </c>
      <c r="Q182" s="15">
        <f>+'[2]IEM-411-ei'!H65</f>
        <v>3562.2633699999997</v>
      </c>
      <c r="R182" s="16">
        <f t="shared" ref="R182:R184" si="83">SUM(P182:Q182)</f>
        <v>15918.219259999998</v>
      </c>
      <c r="S182" s="27">
        <f>+'[3]IEM-414-ei'!G63</f>
        <v>478465.95676999999</v>
      </c>
      <c r="T182" s="34">
        <v>232250.43271052116</v>
      </c>
      <c r="U182" s="16">
        <f>+'[3]IEM-414-ei'!J63</f>
        <v>-246215.52405947889</v>
      </c>
    </row>
    <row r="183" spans="1:21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74"/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f t="shared" si="79"/>
        <v>10630.871055087951</v>
      </c>
      <c r="P183" s="20">
        <v>12024.132389999997</v>
      </c>
      <c r="Q183" s="15">
        <v>3425.0524810000002</v>
      </c>
      <c r="R183" s="16">
        <f t="shared" si="83"/>
        <v>15449.184870999998</v>
      </c>
      <c r="S183" s="27">
        <v>343359.07556000003</v>
      </c>
      <c r="T183" s="34">
        <v>177786.58138518003</v>
      </c>
      <c r="U183" s="16">
        <v>-165572.49417481996</v>
      </c>
    </row>
    <row r="184" spans="1:21">
      <c r="B184" s="6" t="s">
        <v>65</v>
      </c>
      <c r="D184" s="6" t="s">
        <v>11</v>
      </c>
      <c r="E184" s="15">
        <v>9314.0367799999985</v>
      </c>
      <c r="F184" s="15">
        <v>1583.6981699999999</v>
      </c>
      <c r="G184" s="15">
        <f t="shared" si="74"/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f t="shared" si="79"/>
        <v>11204.589193531379</v>
      </c>
      <c r="P184" s="20">
        <v>12595.297280000003</v>
      </c>
      <c r="Q184" s="15">
        <v>3507.7501549999997</v>
      </c>
      <c r="R184" s="16">
        <f t="shared" si="83"/>
        <v>16103.047435000002</v>
      </c>
      <c r="S184" s="27">
        <v>298586.01068000001</v>
      </c>
      <c r="T184" s="34">
        <v>182972.58946689306</v>
      </c>
      <c r="U184" s="16">
        <f>+T184-S184</f>
        <v>-115613.42121310695</v>
      </c>
    </row>
    <row r="185" spans="1:21" s="28" customFormat="1">
      <c r="A185" s="28">
        <v>2019</v>
      </c>
      <c r="B185" s="29" t="s">
        <v>68</v>
      </c>
      <c r="C185" s="28">
        <v>2019</v>
      </c>
      <c r="D185" s="29" t="s">
        <v>18</v>
      </c>
      <c r="E185" s="37">
        <v>9483.8823799999991</v>
      </c>
      <c r="F185" s="37">
        <v>1972.5675499999998</v>
      </c>
      <c r="G185" s="30">
        <v>11456.449929999999</v>
      </c>
      <c r="H185" s="38">
        <v>48.655542350640552</v>
      </c>
      <c r="I185" s="37">
        <v>557419.78475710796</v>
      </c>
      <c r="J185" s="37">
        <v>16240.368773999995</v>
      </c>
      <c r="K185" s="31">
        <v>11456.449929999999</v>
      </c>
      <c r="L185" s="37">
        <v>6848.3016407289151</v>
      </c>
      <c r="M185" s="30">
        <v>0</v>
      </c>
      <c r="N185" s="30">
        <v>4192.7637400000003</v>
      </c>
      <c r="O185" s="31">
        <f t="shared" ref="O185:O190" si="84">SUM(L185:N185)</f>
        <v>11041.065380728916</v>
      </c>
      <c r="P185" s="37">
        <v>12691.337279999994</v>
      </c>
      <c r="Q185" s="37">
        <v>3549.0314940000007</v>
      </c>
      <c r="R185" s="31">
        <v>16240.368773999995</v>
      </c>
      <c r="S185" s="33">
        <v>279127.49173000001</v>
      </c>
      <c r="T185" s="35">
        <v>209289.21900406727</v>
      </c>
      <c r="U185" s="31">
        <v>-69838.272725932737</v>
      </c>
    </row>
    <row r="186" spans="1:21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25">
        <v>10074.188190000001</v>
      </c>
      <c r="H186" s="40">
        <v>53.658260671360566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6419.8642247227572</v>
      </c>
      <c r="M186" s="15">
        <v>0</v>
      </c>
      <c r="N186" s="25">
        <v>3964.1956000000005</v>
      </c>
      <c r="O186" s="16">
        <f t="shared" si="84"/>
        <v>10384.059824722757</v>
      </c>
      <c r="P186" s="25">
        <v>11652.047189999996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0">
        <v>58.299777528658957</v>
      </c>
      <c r="I187" s="25">
        <v>715823.04458675173</v>
      </c>
      <c r="J187" s="20">
        <v>16434.543120000006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4"/>
        <v>10351.188929179014</v>
      </c>
      <c r="P187" s="25">
        <v>12918.318260000004</v>
      </c>
      <c r="Q187" s="25">
        <v>3516.2248600000003</v>
      </c>
      <c r="R187" s="16">
        <v>16434.543120000006</v>
      </c>
      <c r="S187" s="27">
        <v>335695.98950000003</v>
      </c>
      <c r="T187" s="34">
        <v>224845.87850669044</v>
      </c>
      <c r="U187" s="34">
        <v>-110850.11099330959</v>
      </c>
    </row>
    <row r="188" spans="1:21">
      <c r="B188" s="6" t="s">
        <v>66</v>
      </c>
      <c r="D188" s="6" t="s">
        <v>3</v>
      </c>
      <c r="E188" s="15">
        <v>11129.508610000001</v>
      </c>
      <c r="F188" s="25">
        <v>1333.4624000000001</v>
      </c>
      <c r="G188" s="25">
        <v>12462.971010000001</v>
      </c>
      <c r="H188" s="40">
        <v>64.742709349813495</v>
      </c>
      <c r="I188" s="25">
        <v>806886.50973558158</v>
      </c>
      <c r="J188" s="20">
        <v>15868.573649999988</v>
      </c>
      <c r="K188" s="25">
        <v>12462.971010000001</v>
      </c>
      <c r="L188" s="20">
        <v>5707.5226615071524</v>
      </c>
      <c r="M188" s="15">
        <v>0</v>
      </c>
      <c r="N188" s="25">
        <v>5411.8616199999997</v>
      </c>
      <c r="O188" s="16">
        <f t="shared" si="84"/>
        <v>11119.384281507151</v>
      </c>
      <c r="P188" s="25">
        <v>12488.383609999986</v>
      </c>
      <c r="Q188" s="25">
        <v>3380.1900400000009</v>
      </c>
      <c r="R188" s="16">
        <v>15868.573649999988</v>
      </c>
      <c r="S188" s="27">
        <v>420202.16470000002</v>
      </c>
      <c r="T188" s="34">
        <v>256470.80421480918</v>
      </c>
      <c r="U188" s="34">
        <v>-163731.36048519085</v>
      </c>
    </row>
    <row r="189" spans="1:21">
      <c r="B189" s="6" t="s">
        <v>23</v>
      </c>
      <c r="D189" s="6" t="s">
        <v>4</v>
      </c>
      <c r="E189" s="15">
        <v>10134.207270000001</v>
      </c>
      <c r="F189" s="25">
        <v>1805.25722</v>
      </c>
      <c r="G189" s="25">
        <v>11939.46449</v>
      </c>
      <c r="H189" s="40">
        <v>60.431567200654754</v>
      </c>
      <c r="I189" s="25">
        <v>721520.55066726613</v>
      </c>
      <c r="J189" s="25">
        <v>16487.759420000002</v>
      </c>
      <c r="K189" s="25">
        <v>11939.46449</v>
      </c>
      <c r="L189" s="20">
        <v>6376.2502043618042</v>
      </c>
      <c r="M189" s="15">
        <v>0</v>
      </c>
      <c r="N189" s="25">
        <v>4521.4264699999994</v>
      </c>
      <c r="O189" s="16">
        <f t="shared" si="84"/>
        <v>10897.676674361803</v>
      </c>
      <c r="P189" s="25">
        <v>12949.724450000003</v>
      </c>
      <c r="Q189" s="25">
        <v>3538.0349700000002</v>
      </c>
      <c r="R189" s="16">
        <v>16487.759420000002</v>
      </c>
      <c r="S189" s="27">
        <v>361828.27037999989</v>
      </c>
      <c r="T189" s="34">
        <v>216643.64572432381</v>
      </c>
      <c r="U189" s="34">
        <v>-145184.62465567607</v>
      </c>
    </row>
    <row r="190" spans="1:21">
      <c r="B190" s="6" t="s">
        <v>24</v>
      </c>
      <c r="D190" s="6" t="s">
        <v>5</v>
      </c>
      <c r="E190" s="15">
        <v>8934.0988800000014</v>
      </c>
      <c r="F190" s="25">
        <v>1379.1331</v>
      </c>
      <c r="G190" s="25">
        <v>10313.23198</v>
      </c>
      <c r="H190" s="40">
        <v>55.057900319577953</v>
      </c>
      <c r="I190" s="25">
        <v>567824.89832752361</v>
      </c>
      <c r="J190" s="25">
        <v>15926.697949000001</v>
      </c>
      <c r="K190" s="25">
        <v>10313.23198</v>
      </c>
      <c r="L190" s="20">
        <v>6418.1604452069005</v>
      </c>
      <c r="M190" s="15">
        <v>0</v>
      </c>
      <c r="N190" s="25">
        <v>4542.81376</v>
      </c>
      <c r="O190" s="16">
        <f t="shared" si="84"/>
        <v>10960.974205206901</v>
      </c>
      <c r="P190" s="25">
        <v>12491.169250000001</v>
      </c>
      <c r="Q190" s="25">
        <v>3435.528699</v>
      </c>
      <c r="R190" s="16">
        <v>15926.697949000001</v>
      </c>
      <c r="S190" s="27">
        <v>335704.19958999997</v>
      </c>
      <c r="T190" s="34">
        <v>212309.60659802568</v>
      </c>
      <c r="U190" s="34">
        <v>-123394.59299197429</v>
      </c>
    </row>
    <row r="191" spans="1:21">
      <c r="F191" s="25"/>
      <c r="G191" s="25"/>
      <c r="I191" s="39"/>
      <c r="J191" s="25"/>
      <c r="M191" s="25"/>
      <c r="P191" s="25"/>
    </row>
    <row r="192" spans="1:21">
      <c r="F192" s="25"/>
      <c r="G192" s="25"/>
      <c r="I192" s="39"/>
      <c r="J192" s="25"/>
      <c r="M192" s="25"/>
      <c r="P192" s="25"/>
    </row>
    <row r="193" spans="6:16">
      <c r="F193" s="25"/>
      <c r="G193" s="25"/>
      <c r="I193" s="39"/>
      <c r="J193" s="25"/>
      <c r="M193" s="25"/>
      <c r="P193" s="25"/>
    </row>
    <row r="194" spans="6:16">
      <c r="F194" s="25"/>
      <c r="G194" s="25"/>
      <c r="I194" s="39"/>
      <c r="J194" s="25"/>
      <c r="M194" s="25"/>
      <c r="P194" s="25"/>
    </row>
    <row r="195" spans="6:16">
      <c r="F195" s="25"/>
      <c r="I195" s="39"/>
      <c r="J195" s="25"/>
      <c r="M195" s="25"/>
      <c r="P195" s="25"/>
    </row>
    <row r="196" spans="6:16">
      <c r="F196" s="25"/>
      <c r="I196" s="39"/>
      <c r="J196" s="25"/>
      <c r="M196" s="25"/>
      <c r="P196" s="25"/>
    </row>
    <row r="197" spans="6:16">
      <c r="F197" s="25"/>
      <c r="I197" s="39"/>
      <c r="J197" s="25"/>
      <c r="M197" s="25"/>
      <c r="P197" s="25"/>
    </row>
    <row r="198" spans="6:16">
      <c r="F198" s="25"/>
      <c r="I198" s="39"/>
      <c r="J198" s="25"/>
      <c r="M198" s="25"/>
      <c r="P198" s="25"/>
    </row>
    <row r="199" spans="6:16">
      <c r="F199" s="25"/>
      <c r="I199" s="39"/>
      <c r="J199" s="25"/>
      <c r="M199" s="25"/>
      <c r="P199" s="25"/>
    </row>
    <row r="200" spans="6:16">
      <c r="F200" s="25"/>
      <c r="I200" s="39"/>
      <c r="J200" s="25"/>
      <c r="M200" s="25"/>
      <c r="P200" s="25"/>
    </row>
    <row r="201" spans="6:16">
      <c r="F201" s="25"/>
      <c r="I201" s="39"/>
      <c r="J201" s="25"/>
      <c r="M201" s="25"/>
      <c r="P201" s="25"/>
    </row>
    <row r="202" spans="6:16">
      <c r="I202" s="39"/>
      <c r="J202" s="25"/>
      <c r="M202" s="25"/>
      <c r="P202" s="25"/>
    </row>
    <row r="203" spans="6:16">
      <c r="P203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showWhiteSpace="0" view="pageLayout" zoomScale="120" zoomScaleNormal="70" zoomScalePageLayoutView="120" workbookViewId="0">
      <selection activeCell="Q21" sqref="Q21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2006-07-20T14:22:16Z</cp:lastPrinted>
  <dcterms:created xsi:type="dcterms:W3CDTF">2006-07-04T21:17:02Z</dcterms:created>
  <dcterms:modified xsi:type="dcterms:W3CDTF">2019-08-07T17:23:44Z</dcterms:modified>
</cp:coreProperties>
</file>