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6270" yWindow="-195" windowWidth="10290" windowHeight="7770" tabRatio="726" firstSheet="1" activeTab="1"/>
  </bookViews>
  <sheets>
    <sheet name="Datos_Comercio_Exterior-ei" sheetId="7" state="hidden" r:id="rId1"/>
    <sheet name="G_Comercio_Exterior-e" sheetId="18" r:id="rId2"/>
  </sheets>
  <externalReferences>
    <externalReference r:id="rId3"/>
    <externalReference r:id="rId4"/>
  </externalReference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62913"/>
</workbook>
</file>

<file path=xl/calcChain.xml><?xml version="1.0" encoding="utf-8"?>
<calcChain xmlns="http://schemas.openxmlformats.org/spreadsheetml/2006/main">
  <c r="T208" i="7" l="1"/>
  <c r="S208" i="7"/>
  <c r="P208" i="7"/>
  <c r="O208" i="7"/>
  <c r="N208" i="7"/>
  <c r="M208" i="7"/>
  <c r="L208" i="7"/>
  <c r="K208" i="7"/>
  <c r="J208" i="7"/>
  <c r="I208" i="7"/>
  <c r="H208" i="7"/>
  <c r="G208" i="7"/>
  <c r="F208" i="7"/>
  <c r="E208" i="7"/>
  <c r="S207" i="7" l="1"/>
  <c r="T207" i="7"/>
  <c r="P207" i="7"/>
  <c r="O207" i="7"/>
  <c r="N207" i="7"/>
  <c r="M207" i="7"/>
  <c r="L207" i="7"/>
  <c r="K207" i="7"/>
  <c r="J207" i="7"/>
  <c r="I207" i="7"/>
  <c r="H207" i="7"/>
  <c r="G207" i="7"/>
  <c r="F207" i="7"/>
  <c r="E207" i="7"/>
  <c r="T206" i="7"/>
  <c r="S206" i="7"/>
  <c r="P206" i="7"/>
  <c r="O206" i="7"/>
  <c r="N206" i="7"/>
  <c r="M206" i="7"/>
  <c r="L206" i="7"/>
  <c r="K206" i="7"/>
  <c r="J206" i="7"/>
  <c r="I206" i="7"/>
  <c r="H206" i="7"/>
  <c r="G206" i="7"/>
  <c r="F206" i="7"/>
  <c r="E206" i="7"/>
  <c r="P205" i="7"/>
  <c r="O205" i="7"/>
  <c r="N205" i="7"/>
  <c r="M205" i="7"/>
  <c r="L205" i="7"/>
  <c r="K205" i="7"/>
  <c r="J205" i="7"/>
  <c r="I205" i="7"/>
  <c r="H205" i="7"/>
  <c r="G205" i="7"/>
  <c r="F205" i="7"/>
  <c r="E205" i="7"/>
  <c r="S205" i="7"/>
  <c r="T204" i="7"/>
  <c r="S204" i="7"/>
  <c r="P204" i="7"/>
  <c r="O204" i="7"/>
  <c r="N204" i="7"/>
  <c r="M204" i="7"/>
  <c r="L204" i="7"/>
  <c r="K204" i="7"/>
  <c r="J204" i="7"/>
  <c r="I204" i="7"/>
  <c r="H204" i="7"/>
  <c r="G204" i="7"/>
  <c r="F204" i="7"/>
  <c r="E204" i="7"/>
  <c r="DR6" i="7"/>
  <c r="S203" i="7"/>
  <c r="T203" i="7"/>
  <c r="T202" i="7"/>
  <c r="T201" i="7"/>
  <c r="T200" i="7"/>
  <c r="T199" i="7"/>
  <c r="T198" i="7"/>
  <c r="T197" i="7"/>
  <c r="T196" i="7"/>
  <c r="T195" i="7"/>
  <c r="T194" i="7"/>
  <c r="T193" i="7"/>
  <c r="T192" i="7"/>
  <c r="T191" i="7"/>
  <c r="T190" i="7"/>
  <c r="T189" i="7"/>
  <c r="T188" i="7"/>
  <c r="T187" i="7"/>
  <c r="T186" i="7"/>
  <c r="T185" i="7"/>
  <c r="T184" i="7"/>
  <c r="T183" i="7"/>
  <c r="T182" i="7"/>
  <c r="T181" i="7"/>
  <c r="T180" i="7"/>
  <c r="T179" i="7"/>
  <c r="T178" i="7"/>
  <c r="T177" i="7"/>
  <c r="T176" i="7"/>
  <c r="T175" i="7"/>
  <c r="T174" i="7"/>
  <c r="P203" i="7"/>
  <c r="O203" i="7"/>
  <c r="N203" i="7"/>
  <c r="M203" i="7"/>
  <c r="L203" i="7"/>
  <c r="K203" i="7"/>
  <c r="J203" i="7"/>
  <c r="I203" i="7"/>
  <c r="H203" i="7"/>
  <c r="G203" i="7"/>
  <c r="F203" i="7"/>
  <c r="E203" i="7"/>
  <c r="P202" i="7"/>
  <c r="O202" i="7"/>
  <c r="N202" i="7"/>
  <c r="M202" i="7"/>
  <c r="L202" i="7"/>
  <c r="K202" i="7"/>
  <c r="J202" i="7"/>
  <c r="I202" i="7"/>
  <c r="H202" i="7"/>
  <c r="G202" i="7"/>
  <c r="F202" i="7"/>
  <c r="E202" i="7"/>
  <c r="P201" i="7"/>
  <c r="O201" i="7"/>
  <c r="N201" i="7"/>
  <c r="M201" i="7"/>
  <c r="L201" i="7"/>
  <c r="K201" i="7"/>
  <c r="J201" i="7"/>
  <c r="I201" i="7"/>
  <c r="H201" i="7"/>
  <c r="G201" i="7"/>
  <c r="F201" i="7"/>
  <c r="E201" i="7"/>
  <c r="P200" i="7"/>
  <c r="O200" i="7"/>
  <c r="N200" i="7"/>
  <c r="M200" i="7"/>
  <c r="L200" i="7"/>
  <c r="K200" i="7"/>
  <c r="J200" i="7"/>
  <c r="I200" i="7"/>
  <c r="H200" i="7"/>
  <c r="G200" i="7"/>
  <c r="F200" i="7"/>
  <c r="E200" i="7"/>
  <c r="P199" i="7"/>
  <c r="O199" i="7"/>
  <c r="N199" i="7"/>
  <c r="M199" i="7"/>
  <c r="L199" i="7"/>
  <c r="K199" i="7"/>
  <c r="J199" i="7"/>
  <c r="I199" i="7"/>
  <c r="H199" i="7"/>
  <c r="G199" i="7"/>
  <c r="F199" i="7"/>
  <c r="E199" i="7"/>
  <c r="P198" i="7"/>
  <c r="O198" i="7"/>
  <c r="N198" i="7"/>
  <c r="M198" i="7"/>
  <c r="L198" i="7"/>
  <c r="K198" i="7"/>
  <c r="J198" i="7"/>
  <c r="I198" i="7"/>
  <c r="H198" i="7"/>
  <c r="G198" i="7"/>
  <c r="F198" i="7"/>
  <c r="E198" i="7"/>
  <c r="P197" i="7"/>
  <c r="O197" i="7"/>
  <c r="N197" i="7"/>
  <c r="M197" i="7"/>
  <c r="L197" i="7"/>
  <c r="K197" i="7"/>
  <c r="J197" i="7"/>
  <c r="I197" i="7"/>
  <c r="H197" i="7"/>
  <c r="G197" i="7"/>
  <c r="F197" i="7"/>
  <c r="E197" i="7"/>
  <c r="P196" i="7"/>
  <c r="O196" i="7"/>
  <c r="N196" i="7"/>
  <c r="M196" i="7"/>
  <c r="L196" i="7"/>
  <c r="K196" i="7"/>
  <c r="J196" i="7"/>
  <c r="I196" i="7"/>
  <c r="H196" i="7"/>
  <c r="G196" i="7"/>
  <c r="F196" i="7"/>
  <c r="E196" i="7"/>
  <c r="P195" i="7"/>
  <c r="O195" i="7"/>
  <c r="N195" i="7"/>
  <c r="M195" i="7"/>
  <c r="L195" i="7"/>
  <c r="K195" i="7"/>
  <c r="J195" i="7"/>
  <c r="I195" i="7"/>
  <c r="H195" i="7"/>
  <c r="G195" i="7"/>
  <c r="F195" i="7"/>
  <c r="E195" i="7"/>
  <c r="P194" i="7"/>
  <c r="O194" i="7"/>
  <c r="N194" i="7"/>
  <c r="M194" i="7"/>
  <c r="L194" i="7"/>
  <c r="K194" i="7"/>
  <c r="J194" i="7"/>
  <c r="I194" i="7"/>
  <c r="H194" i="7"/>
  <c r="G194" i="7"/>
  <c r="F194" i="7"/>
  <c r="E194" i="7"/>
  <c r="P193" i="7"/>
  <c r="O193" i="7"/>
  <c r="N193" i="7"/>
  <c r="M193" i="7"/>
  <c r="L193" i="7"/>
  <c r="K193" i="7"/>
  <c r="J193" i="7"/>
  <c r="I193" i="7"/>
  <c r="H193" i="7"/>
  <c r="G193" i="7"/>
  <c r="F193" i="7"/>
  <c r="E193" i="7"/>
  <c r="P192" i="7"/>
  <c r="O192" i="7"/>
  <c r="N192" i="7"/>
  <c r="M192" i="7"/>
  <c r="L192" i="7"/>
  <c r="K192" i="7"/>
  <c r="J192" i="7"/>
  <c r="I192" i="7"/>
  <c r="H192" i="7"/>
  <c r="G192" i="7"/>
  <c r="F192" i="7"/>
  <c r="E192" i="7"/>
  <c r="P191" i="7"/>
  <c r="O191" i="7"/>
  <c r="N191" i="7"/>
  <c r="M191" i="7"/>
  <c r="L191" i="7"/>
  <c r="K191" i="7"/>
  <c r="J191" i="7"/>
  <c r="I191" i="7"/>
  <c r="H191" i="7"/>
  <c r="G191" i="7"/>
  <c r="F191" i="7"/>
  <c r="E191" i="7"/>
  <c r="P190" i="7"/>
  <c r="O190" i="7"/>
  <c r="N190" i="7"/>
  <c r="M190" i="7"/>
  <c r="L190" i="7"/>
  <c r="K190" i="7"/>
  <c r="J190" i="7"/>
  <c r="I190" i="7"/>
  <c r="H190" i="7"/>
  <c r="G190" i="7"/>
  <c r="F190" i="7"/>
  <c r="E190" i="7"/>
  <c r="P189" i="7"/>
  <c r="O189" i="7"/>
  <c r="N189" i="7"/>
  <c r="M189" i="7"/>
  <c r="L189" i="7"/>
  <c r="K189" i="7"/>
  <c r="J189" i="7"/>
  <c r="I189" i="7"/>
  <c r="H189" i="7"/>
  <c r="G189" i="7"/>
  <c r="F189" i="7"/>
  <c r="E189" i="7"/>
  <c r="P188" i="7"/>
  <c r="O188" i="7"/>
  <c r="N188" i="7"/>
  <c r="M188" i="7"/>
  <c r="L188" i="7"/>
  <c r="K188" i="7"/>
  <c r="J188" i="7"/>
  <c r="I188" i="7"/>
  <c r="H188" i="7"/>
  <c r="G188" i="7"/>
  <c r="F188" i="7"/>
  <c r="E188" i="7"/>
  <c r="P187" i="7"/>
  <c r="O187" i="7"/>
  <c r="N187" i="7"/>
  <c r="M187" i="7"/>
  <c r="L187" i="7"/>
  <c r="K187" i="7"/>
  <c r="J187" i="7"/>
  <c r="I187" i="7"/>
  <c r="H187" i="7"/>
  <c r="G187" i="7"/>
  <c r="F187" i="7"/>
  <c r="E187" i="7"/>
  <c r="P186" i="7"/>
  <c r="O186" i="7"/>
  <c r="N186" i="7"/>
  <c r="M186" i="7"/>
  <c r="L186" i="7"/>
  <c r="K186" i="7"/>
  <c r="J186" i="7"/>
  <c r="I186" i="7"/>
  <c r="H186" i="7"/>
  <c r="G186" i="7"/>
  <c r="F186" i="7"/>
  <c r="E186" i="7"/>
  <c r="P185" i="7"/>
  <c r="O185" i="7"/>
  <c r="N185" i="7"/>
  <c r="M185" i="7"/>
  <c r="L185" i="7"/>
  <c r="K185" i="7"/>
  <c r="J185" i="7"/>
  <c r="I185" i="7"/>
  <c r="H185" i="7"/>
  <c r="G185" i="7"/>
  <c r="F185" i="7"/>
  <c r="E185" i="7"/>
  <c r="P184" i="7"/>
  <c r="O184" i="7"/>
  <c r="N184" i="7"/>
  <c r="M184" i="7"/>
  <c r="L184" i="7"/>
  <c r="K184" i="7"/>
  <c r="J184" i="7"/>
  <c r="I184" i="7"/>
  <c r="H184" i="7"/>
  <c r="G184" i="7"/>
  <c r="F184" i="7"/>
  <c r="E184" i="7"/>
  <c r="P183" i="7"/>
  <c r="O183" i="7"/>
  <c r="N183" i="7"/>
  <c r="M183" i="7"/>
  <c r="L183" i="7"/>
  <c r="K183" i="7"/>
  <c r="J183" i="7"/>
  <c r="I183" i="7"/>
  <c r="H183" i="7"/>
  <c r="G183" i="7"/>
  <c r="F183" i="7"/>
  <c r="E183" i="7"/>
  <c r="P182" i="7"/>
  <c r="O182" i="7"/>
  <c r="N182" i="7"/>
  <c r="M182" i="7"/>
  <c r="L182" i="7"/>
  <c r="K182" i="7"/>
  <c r="J182" i="7"/>
  <c r="I182" i="7"/>
  <c r="H182" i="7"/>
  <c r="G182" i="7"/>
  <c r="F182" i="7"/>
  <c r="E182" i="7"/>
  <c r="P181" i="7"/>
  <c r="O181" i="7"/>
  <c r="N181" i="7"/>
  <c r="M181" i="7"/>
  <c r="L181" i="7"/>
  <c r="K181" i="7"/>
  <c r="J181" i="7"/>
  <c r="I181" i="7"/>
  <c r="H181" i="7"/>
  <c r="G181" i="7"/>
  <c r="F181" i="7"/>
  <c r="E181" i="7"/>
  <c r="P180" i="7"/>
  <c r="O180" i="7"/>
  <c r="N180" i="7"/>
  <c r="M180" i="7"/>
  <c r="L180" i="7"/>
  <c r="K180" i="7"/>
  <c r="J180" i="7"/>
  <c r="I180" i="7"/>
  <c r="H180" i="7"/>
  <c r="G180" i="7"/>
  <c r="F180" i="7"/>
  <c r="E180" i="7"/>
  <c r="P179" i="7"/>
  <c r="O179" i="7"/>
  <c r="N179" i="7"/>
  <c r="M179" i="7"/>
  <c r="L179" i="7"/>
  <c r="K179" i="7"/>
  <c r="J179" i="7"/>
  <c r="I179" i="7"/>
  <c r="H179" i="7"/>
  <c r="G179" i="7"/>
  <c r="F179" i="7"/>
  <c r="E179" i="7"/>
  <c r="P178" i="7"/>
  <c r="O178" i="7"/>
  <c r="N178" i="7"/>
  <c r="M178" i="7"/>
  <c r="L178" i="7"/>
  <c r="K178" i="7"/>
  <c r="J178" i="7"/>
  <c r="I178" i="7"/>
  <c r="H178" i="7"/>
  <c r="G178" i="7"/>
  <c r="F178" i="7"/>
  <c r="E178" i="7"/>
  <c r="P177" i="7"/>
  <c r="O177" i="7"/>
  <c r="N177" i="7"/>
  <c r="M177" i="7"/>
  <c r="L177" i="7"/>
  <c r="K177" i="7"/>
  <c r="J177" i="7"/>
  <c r="I177" i="7"/>
  <c r="H177" i="7"/>
  <c r="G177" i="7"/>
  <c r="F177" i="7"/>
  <c r="E177" i="7"/>
  <c r="P176" i="7"/>
  <c r="O176" i="7"/>
  <c r="N176" i="7"/>
  <c r="M176" i="7"/>
  <c r="L176" i="7"/>
  <c r="K176" i="7"/>
  <c r="J176" i="7"/>
  <c r="I176" i="7"/>
  <c r="H176" i="7"/>
  <c r="G176" i="7"/>
  <c r="F176" i="7"/>
  <c r="E176" i="7"/>
  <c r="P175" i="7"/>
  <c r="O175" i="7"/>
  <c r="N175" i="7"/>
  <c r="M175" i="7"/>
  <c r="L175" i="7"/>
  <c r="K175" i="7"/>
  <c r="J175" i="7"/>
  <c r="I175" i="7"/>
  <c r="H175" i="7"/>
  <c r="G175" i="7"/>
  <c r="F175" i="7"/>
  <c r="E175" i="7"/>
  <c r="P174" i="7"/>
  <c r="O174" i="7"/>
  <c r="N174" i="7"/>
  <c r="M174" i="7"/>
  <c r="L174" i="7"/>
  <c r="K174" i="7"/>
  <c r="J174" i="7"/>
  <c r="I174" i="7"/>
  <c r="H174" i="7"/>
  <c r="G174" i="7"/>
  <c r="F174" i="7"/>
  <c r="E174" i="7"/>
  <c r="S202" i="7"/>
  <c r="S201" i="7"/>
  <c r="DQ6" i="7"/>
  <c r="DQ7" i="7"/>
  <c r="DR7" i="7"/>
  <c r="DQ8" i="7"/>
  <c r="DR8" i="7"/>
  <c r="DQ9" i="7"/>
  <c r="DR9" i="7"/>
  <c r="DQ10" i="7"/>
  <c r="DR10" i="7"/>
  <c r="DQ11" i="7"/>
  <c r="DR11" i="7"/>
  <c r="DQ12" i="7"/>
  <c r="DR12" i="7"/>
  <c r="S200" i="7"/>
  <c r="DQ13" i="7" l="1"/>
  <c r="DQ14" i="7" s="1"/>
  <c r="DR13" i="7"/>
  <c r="DR14" i="7" s="1"/>
  <c r="S199" i="7" l="1"/>
  <c r="S198" i="7"/>
  <c r="DN7" i="7"/>
  <c r="DN8" i="7"/>
  <c r="DN9" i="7"/>
  <c r="DN10" i="7"/>
  <c r="DN11" i="7"/>
  <c r="DN12" i="7"/>
  <c r="S197" i="7"/>
  <c r="S196" i="7"/>
  <c r="DN6" i="7"/>
  <c r="DN13" i="7" l="1"/>
  <c r="DM12" i="7"/>
  <c r="DM11" i="7"/>
  <c r="DM10" i="7"/>
  <c r="DM9" i="7"/>
  <c r="DM8" i="7"/>
  <c r="DM7" i="7"/>
  <c r="DM6" i="7"/>
  <c r="S195" i="7"/>
  <c r="DL14" i="7"/>
  <c r="S193" i="7"/>
  <c r="DG12" i="7"/>
  <c r="DG11" i="7"/>
  <c r="DG10" i="7"/>
  <c r="DG9" i="7"/>
  <c r="DG8" i="7"/>
  <c r="DG7" i="7"/>
  <c r="DG6" i="7"/>
  <c r="DM13" i="7" l="1"/>
  <c r="DM14" i="7" s="1"/>
  <c r="DG13" i="7"/>
  <c r="DF12" i="7"/>
  <c r="DF11" i="7"/>
  <c r="DF10" i="7"/>
  <c r="DF9" i="7"/>
  <c r="DF8" i="7"/>
  <c r="DF7" i="7"/>
  <c r="DF6" i="7"/>
  <c r="DF13" i="7" l="1"/>
  <c r="CZ6" i="7"/>
  <c r="CZ7" i="7"/>
  <c r="CZ8" i="7"/>
  <c r="CZ9" i="7"/>
  <c r="CZ10" i="7"/>
  <c r="CZ11" i="7"/>
  <c r="CZ12" i="7"/>
  <c r="CY12" i="7"/>
  <c r="CY11" i="7"/>
  <c r="CY10" i="7"/>
  <c r="CY9" i="7"/>
  <c r="CY8" i="7"/>
  <c r="CY7" i="7"/>
  <c r="CY6" i="7"/>
  <c r="CX12" i="7"/>
  <c r="CX11" i="7"/>
  <c r="CX10" i="7"/>
  <c r="CX9" i="7"/>
  <c r="CX8" i="7"/>
  <c r="CX7" i="7"/>
  <c r="CX6" i="7"/>
  <c r="AF15" i="7"/>
  <c r="CZ13" i="7" l="1"/>
  <c r="CX13" i="7"/>
  <c r="CY13" i="7"/>
</calcChain>
</file>

<file path=xl/sharedStrings.xml><?xml version="1.0" encoding="utf-8"?>
<sst xmlns="http://schemas.openxmlformats.org/spreadsheetml/2006/main" count="614" uniqueCount="124">
  <si>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</si>
  <si>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</si>
  <si>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</si>
  <si>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</si>
  <si>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</si>
  <si>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</si>
  <si>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</si>
  <si>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</si>
  <si>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</si>
  <si>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</si>
  <si>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</si>
  <si>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</si>
  <si>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</si>
  <si>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</si>
  <si>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</si>
  <si>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</si>
  <si>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</si>
  <si>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</si>
  <si>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</si>
  <si>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</si>
  <si>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</si>
  <si>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</si>
  <si>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</si>
  <si>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</si>
  <si>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</si>
  <si>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</si>
  <si>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</si>
  <si>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</si>
  <si>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</si>
  <si>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</si>
  <si>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</si>
  <si>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</si>
  <si>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</si>
  <si>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</si>
  <si>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</si>
  <si>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</si>
  <si>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</si>
  <si>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</si>
  <si>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</si>
  <si>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</si>
  <si>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</si>
  <si>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</si>
  <si>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</si>
  <si>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</si>
  <si>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</si>
  <si>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</si>
  <si>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</si>
  <si>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</si>
  <si>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</si>
  <si>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</si>
  <si>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</si>
  <si>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</si>
  <si>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</si>
  <si>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</si>
  <si>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</si>
  <si>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</si>
  <si>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</si>
  <si>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</si>
  <si>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</si>
  <si>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</si>
  <si>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</si>
  <si>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</si>
  <si>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</si>
  <si>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</si>
  <si>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</si>
  <si>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</si>
  <si>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</si>
  <si>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</si>
  <si>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</si>
  <si>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</si>
  <si>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</si>
  <si>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</si>
  <si>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</si>
  <si>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</si>
  <si>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</si>
  <si>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</si>
  <si>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</si>
  <si>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</si>
  <si>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</si>
  <si>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</si>
  <si>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</si>
  <si>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</si>
  <si>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</si>
  <si>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</si>
  <si>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</si>
  <si>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</si>
  <si>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</si>
  <si>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</si>
  <si>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</si>
  <si>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</si>
  <si>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</si>
  <si>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</si>
  <si>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</si>
  <si>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</si>
  <si>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</si>
  <si>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</si>
  <si>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</si>
  <si>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</si>
  <si>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</si>
  <si>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</si>
  <si>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</si>
  <si>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</si>
  <si>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</si>
  <si>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</si>
  <si>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</si>
  <si>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</si>
  <si>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</si>
  <si>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</si>
  <si>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</si>
  <si>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</si>
  <si>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</si>
  <si>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</si>
  <si>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</si>
  <si>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</si>
  <si>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</si>
  <si>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</si>
  <si>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</si>
  <si>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</si>
  <si>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</si>
  <si>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</si>
  <si>
    <t>Abr</t>
  </si>
  <si>
    <t>Ago</t>
  </si>
  <si>
    <t>Dic</t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</si>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</sst>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9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170" fontId="0" fillId="0" borderId="0" xfId="0" applyNumberFormat="1"/>
    <xf numFmtId="170" fontId="8" fillId="0" borderId="0" xfId="0" applyNumberFormat="1" applyFont="1" applyFill="1" applyBorder="1"/>
    <xf numFmtId="1" fontId="0" fillId="2" borderId="0" xfId="0" applyNumberFormat="1" applyFill="1"/>
    <xf numFmtId="3" fontId="0" fillId="2" borderId="0" xfId="0" applyNumberFormat="1" applyFill="1"/>
    <xf numFmtId="2" fontId="0" fillId="2" borderId="0" xfId="0" applyNumberFormat="1" applyFill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7703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'Datos_Comercio_Exterior-ei'!$C$174:$D$208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'Datos_Comercio_Exterior-ei'!$E$174:$E$208</c:f>
              <c:numCache>
                <c:formatCode>0</c:formatCode>
                <c:ptCount val="35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>
                  <c:v>1587.9390497280001</c:v>
                </c:pt>
                <c:pt idx="9">
                  <c:v>1675.863762923</c:v>
                </c:pt>
                <c:pt idx="10">
                  <c:v>1641.2308723210001</c:v>
                </c:pt>
                <c:pt idx="11">
                  <c:v>1762.4045175020001</c:v>
                </c:pt>
                <c:pt idx="12">
                  <c:v>1806.3151961459998</c:v>
                </c:pt>
                <c:pt idx="13">
                  <c:v>1579.453703723</c:v>
                </c:pt>
                <c:pt idx="14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1602.1854932690001</c:v>
                </c:pt>
                <c:pt idx="25">
                  <c:v>1695.2986552689999</c:v>
                </c:pt>
                <c:pt idx="26">
                  <c:v>1949.537461271</c:v>
                </c:pt>
                <c:pt idx="27">
                  <c:v>1989.1388081960001</c:v>
                </c:pt>
                <c:pt idx="28">
                  <c:v>1990.038136568</c:v>
                </c:pt>
                <c:pt idx="29">
                  <c:v>1784.570600433</c:v>
                </c:pt>
                <c:pt idx="30">
                  <c:v>1981.765677894</c:v>
                </c:pt>
                <c:pt idx="31">
                  <c:v>1931.6043972279999</c:v>
                </c:pt>
                <c:pt idx="32">
                  <c:v>1768.102768281</c:v>
                </c:pt>
                <c:pt idx="33">
                  <c:v>1741.8955495130001</c:v>
                </c:pt>
                <c:pt idx="34">
                  <c:v>1878.064291658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B5-4EF2-8A59-D76E3FA2C87A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'Datos_Comercio_Exterior-ei'!$C$174:$D$208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'Datos_Comercio_Exterior-ei'!$F$174:$F$208</c:f>
              <c:numCache>
                <c:formatCode>0</c:formatCode>
                <c:ptCount val="35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>
                  <c:v>1760.1135778089999</c:v>
                </c:pt>
                <c:pt idx="9">
                  <c:v>1834.3628371699999</c:v>
                </c:pt>
                <c:pt idx="10">
                  <c:v>1889.2601076229998</c:v>
                </c:pt>
                <c:pt idx="11">
                  <c:v>1785.696282679</c:v>
                </c:pt>
                <c:pt idx="12">
                  <c:v>1898.309200379</c:v>
                </c:pt>
                <c:pt idx="13">
                  <c:v>1608.4182563030001</c:v>
                </c:pt>
                <c:pt idx="14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1841.493736266</c:v>
                </c:pt>
                <c:pt idx="27">
                  <c:v>2010.016877455</c:v>
                </c:pt>
                <c:pt idx="28">
                  <c:v>2108.3502771479998</c:v>
                </c:pt>
                <c:pt idx="29">
                  <c:v>1808.092832733</c:v>
                </c:pt>
                <c:pt idx="30">
                  <c:v>1976.6524936520002</c:v>
                </c:pt>
                <c:pt idx="31">
                  <c:v>1929.3549712640001</c:v>
                </c:pt>
                <c:pt idx="32">
                  <c:v>1791.163895789</c:v>
                </c:pt>
                <c:pt idx="33">
                  <c:v>2012.8477794979999</c:v>
                </c:pt>
                <c:pt idx="34">
                  <c:v>1755.2118159390002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B5-4EF2-8A59-D76E3FA2C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678144"/>
        <c:axId val="146680064"/>
      </c:barChart>
      <c:lineChart>
        <c:grouping val="standard"/>
        <c:varyColors val="0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'Datos_Comercio_Exterior-ei'!$C$162:$D$187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'Datos_Comercio_Exterior-ei'!$T$174:$T$208</c:f>
              <c:numCache>
                <c:formatCode>0.00</c:formatCode>
                <c:ptCount val="35"/>
                <c:pt idx="0">
                  <c:v>90.817239476013015</c:v>
                </c:pt>
                <c:pt idx="1">
                  <c:v>90.611998135582056</c:v>
                </c:pt>
                <c:pt idx="2">
                  <c:v>90.044961019399949</c:v>
                </c:pt>
                <c:pt idx="3">
                  <c:v>91.167400689257647</c:v>
                </c:pt>
                <c:pt idx="4">
                  <c:v>88.876181597700779</c:v>
                </c:pt>
                <c:pt idx="5">
                  <c:v>87.906756330771785</c:v>
                </c:pt>
                <c:pt idx="6">
                  <c:v>87.69458585941571</c:v>
                </c:pt>
                <c:pt idx="7">
                  <c:v>88.356833071652105</c:v>
                </c:pt>
                <c:pt idx="8">
                  <c:v>90.667488158484616</c:v>
                </c:pt>
                <c:pt idx="9">
                  <c:v>93.308564518469666</c:v>
                </c:pt>
                <c:pt idx="10">
                  <c:v>96.930005644736809</c:v>
                </c:pt>
                <c:pt idx="11">
                  <c:v>98.011240657881316</c:v>
                </c:pt>
                <c:pt idx="12">
                  <c:v>100.3945017185802</c:v>
                </c:pt>
                <c:pt idx="13">
                  <c:v>98.249147452877622</c:v>
                </c:pt>
                <c:pt idx="14">
                  <c:v>97.843638135626108</c:v>
                </c:pt>
                <c:pt idx="15">
                  <c:v>99.62187237556418</c:v>
                </c:pt>
                <c:pt idx="16">
                  <c:v>100.83411805839972</c:v>
                </c:pt>
                <c:pt idx="17">
                  <c:v>99.745089532762123</c:v>
                </c:pt>
                <c:pt idx="18">
                  <c:v>103.68683303712432</c:v>
                </c:pt>
                <c:pt idx="19">
                  <c:v>99.7413410495883</c:v>
                </c:pt>
                <c:pt idx="20">
                  <c:v>103.10689086119169</c:v>
                </c:pt>
                <c:pt idx="21">
                  <c:v>104.05174047389625</c:v>
                </c:pt>
                <c:pt idx="22">
                  <c:v>95.617632212534772</c:v>
                </c:pt>
                <c:pt idx="23">
                  <c:v>90.059237162469728</c:v>
                </c:pt>
                <c:pt idx="24">
                  <c:v>91.24894779548228</c:v>
                </c:pt>
                <c:pt idx="25">
                  <c:v>94.647016422933632</c:v>
                </c:pt>
                <c:pt idx="26">
                  <c:v>97.682336539398165</c:v>
                </c:pt>
                <c:pt idx="27">
                  <c:v>102.28126306810654</c:v>
                </c:pt>
                <c:pt idx="28">
                  <c:v>98.973828913895062</c:v>
                </c:pt>
                <c:pt idx="29">
                  <c:v>96.0774814484042</c:v>
                </c:pt>
                <c:pt idx="30">
                  <c:v>97.658829947816884</c:v>
                </c:pt>
                <c:pt idx="31" formatCode="#,##0.00">
                  <c:v>96</c:v>
                </c:pt>
                <c:pt idx="32">
                  <c:v>95.677895310766885</c:v>
                </c:pt>
                <c:pt idx="33">
                  <c:v>93.21523867817055</c:v>
                </c:pt>
                <c:pt idx="34">
                  <c:v>94.9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A0B5-4EF2-8A59-D76E3FA2C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6703104"/>
        <c:axId val="146704640"/>
      </c:lineChart>
      <c:catAx>
        <c:axId val="146678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6680064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46680064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6678144"/>
        <c:crosses val="autoZero"/>
        <c:crossBetween val="between"/>
      </c:valAx>
      <c:catAx>
        <c:axId val="146703104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46704640"/>
        <c:crosses val="max"/>
        <c:auto val="0"/>
        <c:lblAlgn val="ctr"/>
        <c:lblOffset val="100"/>
        <c:noMultiLvlLbl val="0"/>
      </c:catAx>
      <c:valAx>
        <c:axId val="146704640"/>
        <c:scaling>
          <c:orientation val="minMax"/>
          <c:max val="140"/>
          <c:min val="7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670310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041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0933" r="0.75000000000000933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195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'Datos_Comercio_Exterior-ei'!$C$138:$D$175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'Datos_Comercio_Exterior-ei'!$I$174:$I$208</c:f>
              <c:numCache>
                <c:formatCode>0</c:formatCode>
                <c:ptCount val="35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>
                  <c:v>435.24510673899999</c:v>
                </c:pt>
                <c:pt idx="9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>
                  <c:v>374.55979943599999</c:v>
                </c:pt>
                <c:pt idx="14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497.68724522600002</c:v>
                </c:pt>
                <c:pt idx="22">
                  <c:v>457.58943994499998</c:v>
                </c:pt>
                <c:pt idx="23">
                  <c:v>430.79312242600002</c:v>
                </c:pt>
                <c:pt idx="24">
                  <c:v>530.35463030099993</c:v>
                </c:pt>
                <c:pt idx="25">
                  <c:v>433.06876069499998</c:v>
                </c:pt>
                <c:pt idx="26">
                  <c:v>415.39035920800001</c:v>
                </c:pt>
                <c:pt idx="27">
                  <c:v>470.59269364800002</c:v>
                </c:pt>
                <c:pt idx="28">
                  <c:v>597.66292539900007</c:v>
                </c:pt>
                <c:pt idx="29">
                  <c:v>439.179193564</c:v>
                </c:pt>
                <c:pt idx="30">
                  <c:v>493.94487260599999</c:v>
                </c:pt>
                <c:pt idx="31">
                  <c:v>464.89055144100001</c:v>
                </c:pt>
                <c:pt idx="32">
                  <c:v>415.28226848500003</c:v>
                </c:pt>
                <c:pt idx="33">
                  <c:v>483.489681588</c:v>
                </c:pt>
                <c:pt idx="34">
                  <c:v>384.24375053199998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A7-4324-80FE-1B88F785F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345024"/>
        <c:axId val="151351296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'Datos_Comercio_Exterior-ei'!$C$174:$D$208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'Datos_Comercio_Exterior-ei'!$G$174:$G$208</c:f>
              <c:numCache>
                <c:formatCode>0</c:formatCode>
                <c:ptCount val="35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>
                  <c:v>416.28202552700003</c:v>
                </c:pt>
                <c:pt idx="9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>
                  <c:v>374.87326799000004</c:v>
                </c:pt>
                <c:pt idx="14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529.71366372299997</c:v>
                </c:pt>
                <c:pt idx="22">
                  <c:v>498.63550893000001</c:v>
                </c:pt>
                <c:pt idx="23">
                  <c:v>403.72815451700001</c:v>
                </c:pt>
                <c:pt idx="24">
                  <c:v>412.71156176100004</c:v>
                </c:pt>
                <c:pt idx="25">
                  <c:v>364.13544134199998</c:v>
                </c:pt>
                <c:pt idx="26">
                  <c:v>407.35980278000005</c:v>
                </c:pt>
                <c:pt idx="27">
                  <c:v>444.80630729999996</c:v>
                </c:pt>
                <c:pt idx="28">
                  <c:v>439.64863037099997</c:v>
                </c:pt>
                <c:pt idx="29">
                  <c:v>430.27594180299997</c:v>
                </c:pt>
                <c:pt idx="30">
                  <c:v>455.85077722799997</c:v>
                </c:pt>
                <c:pt idx="31">
                  <c:v>411.86107303799997</c:v>
                </c:pt>
                <c:pt idx="32">
                  <c:v>444.340620925</c:v>
                </c:pt>
                <c:pt idx="33">
                  <c:v>474.73790873000002</c:v>
                </c:pt>
                <c:pt idx="34">
                  <c:v>441.59557462000004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1A7-4324-80FE-1B88F785F881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'Datos_Comercio_Exterior-ei'!$C$174:$D$208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'Datos_Comercio_Exterior-ei'!$H$174:$H$208</c:f>
              <c:numCache>
                <c:formatCode>0</c:formatCode>
                <c:ptCount val="35"/>
                <c:pt idx="0">
                  <c:v>578.34241087400005</c:v>
                </c:pt>
                <c:pt idx="1">
                  <c:v>491.57844413999999</c:v>
                </c:pt>
                <c:pt idx="2">
                  <c:v>624.70984642099995</c:v>
                </c:pt>
                <c:pt idx="3">
                  <c:v>580.83817576899992</c:v>
                </c:pt>
                <c:pt idx="4">
                  <c:v>624.15010868499996</c:v>
                </c:pt>
                <c:pt idx="5">
                  <c:v>606.66558307599996</c:v>
                </c:pt>
                <c:pt idx="6">
                  <c:v>576.95876455400003</c:v>
                </c:pt>
                <c:pt idx="7">
                  <c:v>646.16995436499997</c:v>
                </c:pt>
                <c:pt idx="8">
                  <c:v>573.83491061899997</c:v>
                </c:pt>
                <c:pt idx="9">
                  <c:v>607.06536624500006</c:v>
                </c:pt>
                <c:pt idx="10">
                  <c:v>625.94035720800002</c:v>
                </c:pt>
                <c:pt idx="11">
                  <c:v>584.57004181700006</c:v>
                </c:pt>
                <c:pt idx="12">
                  <c:v>689.058852323</c:v>
                </c:pt>
                <c:pt idx="13">
                  <c:v>577.75566451100008</c:v>
                </c:pt>
                <c:pt idx="14">
                  <c:v>595.72268924800005</c:v>
                </c:pt>
                <c:pt idx="15">
                  <c:v>651.64339295299999</c:v>
                </c:pt>
                <c:pt idx="16">
                  <c:v>678.61961385400002</c:v>
                </c:pt>
                <c:pt idx="17">
                  <c:v>596.18278105299999</c:v>
                </c:pt>
                <c:pt idx="18">
                  <c:v>754.94349176100002</c:v>
                </c:pt>
                <c:pt idx="19">
                  <c:v>727.70478119000006</c:v>
                </c:pt>
                <c:pt idx="20">
                  <c:v>621.06171012799996</c:v>
                </c:pt>
                <c:pt idx="21">
                  <c:v>765.39452436800002</c:v>
                </c:pt>
                <c:pt idx="22">
                  <c:v>669.73396874399998</c:v>
                </c:pt>
                <c:pt idx="23">
                  <c:v>617.65986368599999</c:v>
                </c:pt>
                <c:pt idx="24">
                  <c:v>715.02042154899993</c:v>
                </c:pt>
                <c:pt idx="25">
                  <c:v>600.8520132939999</c:v>
                </c:pt>
                <c:pt idx="26">
                  <c:v>637.857195649</c:v>
                </c:pt>
                <c:pt idx="27">
                  <c:v>609.77934137399996</c:v>
                </c:pt>
                <c:pt idx="28">
                  <c:v>642.97005228099999</c:v>
                </c:pt>
                <c:pt idx="29">
                  <c:v>564.2437850020001</c:v>
                </c:pt>
                <c:pt idx="30">
                  <c:v>631.34556618600004</c:v>
                </c:pt>
                <c:pt idx="31">
                  <c:v>637.73985727499996</c:v>
                </c:pt>
                <c:pt idx="32">
                  <c:v>574.90931385499994</c:v>
                </c:pt>
                <c:pt idx="33">
                  <c:v>676.30661309799996</c:v>
                </c:pt>
                <c:pt idx="34">
                  <c:v>563.94729592600004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1A7-4324-80FE-1B88F785F881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'Datos_Comercio_Exterior-ei'!$C$174:$D$208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'Datos_Comercio_Exterior-ei'!$J$174:$J$208</c:f>
              <c:numCache>
                <c:formatCode>0</c:formatCode>
                <c:ptCount val="35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>
                  <c:v>330.91441619400001</c:v>
                </c:pt>
                <c:pt idx="9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>
                  <c:v>278.16470919800003</c:v>
                </c:pt>
                <c:pt idx="14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338.10036546399999</c:v>
                </c:pt>
                <c:pt idx="25">
                  <c:v>320.30686018100005</c:v>
                </c:pt>
                <c:pt idx="26">
                  <c:v>373.31418432499999</c:v>
                </c:pt>
                <c:pt idx="27">
                  <c:v>475.55198148400001</c:v>
                </c:pt>
                <c:pt idx="28">
                  <c:v>419.80863457499999</c:v>
                </c:pt>
                <c:pt idx="29">
                  <c:v>365.38750156700002</c:v>
                </c:pt>
                <c:pt idx="30">
                  <c:v>385.95613615100001</c:v>
                </c:pt>
                <c:pt idx="31">
                  <c:v>405.41301492299999</c:v>
                </c:pt>
                <c:pt idx="32">
                  <c:v>346.49989409900002</c:v>
                </c:pt>
                <c:pt idx="33">
                  <c:v>367.44033852899997</c:v>
                </c:pt>
                <c:pt idx="34">
                  <c:v>355.49109581700003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1A7-4324-80FE-1B88F785F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345024"/>
        <c:axId val="151351296"/>
      </c:lineChart>
      <c:catAx>
        <c:axId val="151345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351296"/>
        <c:crosses val="autoZero"/>
        <c:auto val="0"/>
        <c:lblAlgn val="ctr"/>
        <c:lblOffset val="100"/>
        <c:tickMarkSkip val="6"/>
        <c:noMultiLvlLbl val="0"/>
      </c:catAx>
      <c:valAx>
        <c:axId val="151351296"/>
        <c:scaling>
          <c:orientation val="minMax"/>
          <c:min val="1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3450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814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933" r="0.75000000000000933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383"/>
          <c:y val="0.29903536977492456"/>
          <c:w val="0.35344827586207805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bubble3D val="0"/>
            <c:explosion val="24"/>
            <c:extLst>
              <c:ext xmlns:c16="http://schemas.microsoft.com/office/drawing/2014/chart" uri="{C3380CC4-5D6E-409C-BE32-E72D297353CC}">
                <c16:uniqueId val="{00000000-8226-4426-8D42-6A3FEBF29F51}"/>
              </c:ext>
            </c:extLst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8226-4426-8D42-6A3FEBF29F51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8226-4426-8D42-6A3FEBF29F51}"/>
                </c:ext>
              </c:extLst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8226-4426-8D42-6A3FEBF29F51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8226-4426-8D42-6A3FEBF29F51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8226-4426-8D42-6A3FEBF29F51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264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8226-4426-8D42-6A3FEBF29F51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8226-4426-8D42-6A3FEBF29F51}"/>
                </c:ext>
              </c:extLst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8226-4426-8D42-6A3FEBF29F51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226-4426-8D42-6A3FEBF29F51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7609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226-4426-8D42-6A3FEBF29F51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49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226-4426-8D42-6A3FEBF29F51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'Datos_Comercio_Exterior-ei'!$DR$6:$DR$13</c:f>
              <c:numCache>
                <c:formatCode>#,###,##0.0;\-#,###,##0.0;0.0</c:formatCode>
                <c:ptCount val="8"/>
                <c:pt idx="0">
                  <c:v>473.79785362600001</c:v>
                </c:pt>
                <c:pt idx="1">
                  <c:v>445.24280292999998</c:v>
                </c:pt>
                <c:pt idx="2">
                  <c:v>243.902380341</c:v>
                </c:pt>
                <c:pt idx="3">
                  <c:v>538.85120581599995</c:v>
                </c:pt>
                <c:pt idx="4">
                  <c:v>31.46540173</c:v>
                </c:pt>
                <c:pt idx="5">
                  <c:v>87.714935670000003</c:v>
                </c:pt>
                <c:pt idx="6">
                  <c:v>23.809813726000002</c:v>
                </c:pt>
                <c:pt idx="7">
                  <c:v>33.279897819000325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226-4426-8D42-6A3FEBF29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933" r="0.75000000000000933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777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'Datos_Comercio_Exterior-ei'!$C$174:$D$208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'Datos_Comercio_Exterior-ei'!$K$174:$K$208</c:f>
              <c:numCache>
                <c:formatCode>#,##0</c:formatCode>
                <c:ptCount val="35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>
                  <c:v>533.01611267999999</c:v>
                </c:pt>
                <c:pt idx="7">
                  <c:v>531.82471323000004</c:v>
                </c:pt>
                <c:pt idx="8">
                  <c:v>628.90550062</c:v>
                </c:pt>
                <c:pt idx="9">
                  <c:v>616.27543023999999</c:v>
                </c:pt>
                <c:pt idx="10">
                  <c:v>675.96522933000006</c:v>
                </c:pt>
                <c:pt idx="11">
                  <c:v>642.74654645999999</c:v>
                </c:pt>
                <c:pt idx="12">
                  <c:v>780.90561065999998</c:v>
                </c:pt>
                <c:pt idx="13">
                  <c:v>563.1555675699999</c:v>
                </c:pt>
                <c:pt idx="14">
                  <c:v>705.29660019999994</c:v>
                </c:pt>
                <c:pt idx="15">
                  <c:v>658.2685711900001</c:v>
                </c:pt>
                <c:pt idx="16">
                  <c:v>812.78649439999992</c:v>
                </c:pt>
                <c:pt idx="17">
                  <c:v>757.07516712999995</c:v>
                </c:pt>
                <c:pt idx="18">
                  <c:v>847.13020795</c:v>
                </c:pt>
                <c:pt idx="19">
                  <c:v>812.38887106000004</c:v>
                </c:pt>
                <c:pt idx="20">
                  <c:v>818.53969324000002</c:v>
                </c:pt>
                <c:pt idx="21">
                  <c:v>841.11156386000005</c:v>
                </c:pt>
                <c:pt idx="22">
                  <c:v>628.55030402</c:v>
                </c:pt>
                <c:pt idx="23">
                  <c:v>576.48063195999998</c:v>
                </c:pt>
                <c:pt idx="24">
                  <c:v>584.46065699999997</c:v>
                </c:pt>
                <c:pt idx="25">
                  <c:v>620.07828489999997</c:v>
                </c:pt>
                <c:pt idx="26">
                  <c:v>796.69266371000003</c:v>
                </c:pt>
                <c:pt idx="27">
                  <c:v>872.42616364499997</c:v>
                </c:pt>
                <c:pt idx="28">
                  <c:v>835.41242124999997</c:v>
                </c:pt>
                <c:pt idx="29">
                  <c:v>672.71595769500004</c:v>
                </c:pt>
                <c:pt idx="30">
                  <c:v>849.28077784000004</c:v>
                </c:pt>
                <c:pt idx="31">
                  <c:v>758.00982658999999</c:v>
                </c:pt>
                <c:pt idx="32">
                  <c:v>671.46026512000003</c:v>
                </c:pt>
                <c:pt idx="33">
                  <c:v>673.45112023999991</c:v>
                </c:pt>
                <c:pt idx="34">
                  <c:v>620.97739481899998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A95-41D4-8EFB-B897CFFFB54A}"/>
            </c:ext>
          </c:extLst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'Datos_Comercio_Exterior-ei'!$C$174:$D$208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'Datos_Comercio_Exterior-ei'!$M$174:$M$208</c:f>
              <c:numCache>
                <c:formatCode>#,##0</c:formatCode>
                <c:ptCount val="35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>
                  <c:v>619.67478865700002</c:v>
                </c:pt>
                <c:pt idx="7">
                  <c:v>534.26064388900011</c:v>
                </c:pt>
                <c:pt idx="8">
                  <c:v>538.02890316700007</c:v>
                </c:pt>
                <c:pt idx="9">
                  <c:v>616.11223443699998</c:v>
                </c:pt>
                <c:pt idx="10">
                  <c:v>558.95875076499999</c:v>
                </c:pt>
                <c:pt idx="11">
                  <c:v>662.596878608</c:v>
                </c:pt>
                <c:pt idx="12">
                  <c:v>624.82927979099998</c:v>
                </c:pt>
                <c:pt idx="13">
                  <c:v>565.04700829900003</c:v>
                </c:pt>
                <c:pt idx="14">
                  <c:v>692.666396986</c:v>
                </c:pt>
                <c:pt idx="15">
                  <c:v>709.94983181300006</c:v>
                </c:pt>
                <c:pt idx="16">
                  <c:v>665.76732128899994</c:v>
                </c:pt>
                <c:pt idx="17">
                  <c:v>481.12196749899999</c:v>
                </c:pt>
                <c:pt idx="18">
                  <c:v>625.45062558999996</c:v>
                </c:pt>
                <c:pt idx="19">
                  <c:v>608.925314888</c:v>
                </c:pt>
                <c:pt idx="20">
                  <c:v>614.85553038199998</c:v>
                </c:pt>
                <c:pt idx="21">
                  <c:v>670.68715517299995</c:v>
                </c:pt>
                <c:pt idx="22">
                  <c:v>644.80308766600001</c:v>
                </c:pt>
                <c:pt idx="23">
                  <c:v>690.85439508900004</c:v>
                </c:pt>
                <c:pt idx="24">
                  <c:v>621.43864624399998</c:v>
                </c:pt>
                <c:pt idx="25">
                  <c:v>618.33664046499996</c:v>
                </c:pt>
                <c:pt idx="26">
                  <c:v>714.00466409700005</c:v>
                </c:pt>
                <c:pt idx="27">
                  <c:v>699.41655404200003</c:v>
                </c:pt>
                <c:pt idx="28">
                  <c:v>700.91952425099998</c:v>
                </c:pt>
                <c:pt idx="29">
                  <c:v>691.34154826199995</c:v>
                </c:pt>
                <c:pt idx="30">
                  <c:v>705.35626433599998</c:v>
                </c:pt>
                <c:pt idx="31">
                  <c:v>727.40677421199996</c:v>
                </c:pt>
                <c:pt idx="32">
                  <c:v>658.33297398999991</c:v>
                </c:pt>
                <c:pt idx="33">
                  <c:v>654.78266033500006</c:v>
                </c:pt>
                <c:pt idx="34">
                  <c:v>783.00463180099996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A95-41D4-8EFB-B897CFFFB54A}"/>
            </c:ext>
          </c:extLst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'Datos_Comercio_Exterior-ei'!$C$174:$D$208</c:f>
              <c:multiLvlStrCache>
                <c:ptCount val="3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'Datos_Comercio_Exterior-ei'!$N$174:$N$208</c:f>
              <c:numCache>
                <c:formatCode>#,##0</c:formatCode>
                <c:ptCount val="35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>
                  <c:v>425.72007177199998</c:v>
                </c:pt>
                <c:pt idx="7">
                  <c:v>392.95157829099998</c:v>
                </c:pt>
                <c:pt idx="8">
                  <c:v>421.00464594100004</c:v>
                </c:pt>
                <c:pt idx="9">
                  <c:v>443.47609824599999</c:v>
                </c:pt>
                <c:pt idx="10">
                  <c:v>406.306892226</c:v>
                </c:pt>
                <c:pt idx="11">
                  <c:v>457.06269643399997</c:v>
                </c:pt>
                <c:pt idx="12">
                  <c:v>400.58030569499999</c:v>
                </c:pt>
                <c:pt idx="13">
                  <c:v>451.251127854</c:v>
                </c:pt>
                <c:pt idx="14">
                  <c:v>454.901784486</c:v>
                </c:pt>
                <c:pt idx="15">
                  <c:v>446.766250883</c:v>
                </c:pt>
                <c:pt idx="16">
                  <c:v>472.48349298600004</c:v>
                </c:pt>
                <c:pt idx="17">
                  <c:v>428.134661247</c:v>
                </c:pt>
                <c:pt idx="18">
                  <c:v>436.83354315899999</c:v>
                </c:pt>
                <c:pt idx="19">
                  <c:v>417.19938643699999</c:v>
                </c:pt>
                <c:pt idx="20">
                  <c:v>414.64715426399999</c:v>
                </c:pt>
                <c:pt idx="21">
                  <c:v>455.97552519100003</c:v>
                </c:pt>
                <c:pt idx="22">
                  <c:v>392.15527437100002</c:v>
                </c:pt>
                <c:pt idx="23">
                  <c:v>438.55812076999996</c:v>
                </c:pt>
                <c:pt idx="24">
                  <c:v>396.31119002500003</c:v>
                </c:pt>
                <c:pt idx="25">
                  <c:v>456.88372990400001</c:v>
                </c:pt>
                <c:pt idx="26">
                  <c:v>438.84013346400002</c:v>
                </c:pt>
                <c:pt idx="27">
                  <c:v>417.29609050900001</c:v>
                </c:pt>
                <c:pt idx="28">
                  <c:v>453.70619106699996</c:v>
                </c:pt>
                <c:pt idx="29">
                  <c:v>420.51309447599999</c:v>
                </c:pt>
                <c:pt idx="30">
                  <c:v>427.128635718</c:v>
                </c:pt>
                <c:pt idx="31">
                  <c:v>446.18779642600003</c:v>
                </c:pt>
                <c:pt idx="32">
                  <c:v>438.30952917100001</c:v>
                </c:pt>
                <c:pt idx="33">
                  <c:v>413.66176893800002</c:v>
                </c:pt>
                <c:pt idx="34">
                  <c:v>474.082265038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A95-41D4-8EFB-B897CFFFB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429888"/>
        <c:axId val="151431424"/>
      </c:lineChart>
      <c:catAx>
        <c:axId val="1514298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431424"/>
        <c:crosses val="autoZero"/>
        <c:auto val="1"/>
        <c:lblAlgn val="ctr"/>
        <c:lblOffset val="100"/>
        <c:tickMarkSkip val="6"/>
        <c:noMultiLvlLbl val="0"/>
      </c:catAx>
      <c:valAx>
        <c:axId val="151431424"/>
        <c:scaling>
          <c:orientation val="minMax"/>
          <c:min val="3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4298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629E-2"/>
          <c:y val="0.91272070509953962"/>
          <c:w val="0.81333366427964848"/>
          <c:h val="7.2319400130839387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888" l="0.25" r="0.25" t="0.75000000000000888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NOVIEMBRE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MIS%20DOCUMENTOS\SDIAZ\BCE\GRAFICOS%20IEM\IEM-315-e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MIS%20DOCUMENTOS\SDIAZ\BCE\GRAFICOS%20IEM\3_Comext_ene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portaciones valor FOB mensual"/>
    </sheetNames>
    <sheetDataSet>
      <sheetData sheetId="0">
        <row r="9">
          <cell r="Y9">
            <v>1878.064291658</v>
          </cell>
        </row>
        <row r="13">
          <cell r="Y13">
            <v>473.79785362600001</v>
          </cell>
        </row>
        <row r="17">
          <cell r="Y17">
            <v>23.809813726000002</v>
          </cell>
        </row>
        <row r="19">
          <cell r="Y19">
            <v>445.24280292999998</v>
          </cell>
        </row>
        <row r="33">
          <cell r="Y33">
            <v>31.46540173</v>
          </cell>
        </row>
        <row r="37">
          <cell r="Y37">
            <v>243.902380341</v>
          </cell>
        </row>
        <row r="49">
          <cell r="Y49">
            <v>87.714935670000003</v>
          </cell>
        </row>
        <row r="51">
          <cell r="Y51">
            <v>538.85120581599995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de datos mensuales"/>
      <sheetName val="hoja de datos anuales"/>
      <sheetName val="petróleo"/>
      <sheetName val="Hoja1"/>
    </sheetNames>
    <sheetDataSet>
      <sheetData sheetId="0">
        <row r="376">
          <cell r="B376">
            <v>1157106.346867</v>
          </cell>
        </row>
        <row r="388">
          <cell r="B388">
            <v>1559239.570325</v>
          </cell>
          <cell r="C388">
            <v>568145.17790000001</v>
          </cell>
          <cell r="D388">
            <v>991094.39242499997</v>
          </cell>
          <cell r="E388">
            <v>590406.73846100003</v>
          </cell>
          <cell r="F388">
            <v>400687.653964</v>
          </cell>
          <cell r="G388">
            <v>1223457.7681410001</v>
          </cell>
          <cell r="H388">
            <v>335781.80218399997</v>
          </cell>
          <cell r="I388">
            <v>1563374.7145169999</v>
          </cell>
          <cell r="J388">
            <v>309872.45998500002</v>
          </cell>
          <cell r="K388">
            <v>578342.41087400005</v>
          </cell>
          <cell r="L388">
            <v>363451.59940299997</v>
          </cell>
          <cell r="M388">
            <v>306931.42118200002</v>
          </cell>
        </row>
        <row r="389">
          <cell r="B389">
            <v>1580918.016327</v>
          </cell>
          <cell r="C389">
            <v>567291.63473000005</v>
          </cell>
          <cell r="D389">
            <v>1013626.3815970001</v>
          </cell>
          <cell r="E389">
            <v>569464.24017700006</v>
          </cell>
          <cell r="F389">
            <v>444162.14142</v>
          </cell>
          <cell r="G389">
            <v>1248936.4614879999</v>
          </cell>
          <cell r="H389">
            <v>331981.55483899999</v>
          </cell>
          <cell r="I389">
            <v>1297693.1053559999</v>
          </cell>
          <cell r="J389">
            <v>270261.93608499999</v>
          </cell>
          <cell r="K389">
            <v>491578.44413999998</v>
          </cell>
          <cell r="L389">
            <v>299885.31764600001</v>
          </cell>
          <cell r="M389">
            <v>232569.13169800001</v>
          </cell>
        </row>
        <row r="390">
          <cell r="B390">
            <v>1580944.2362629999</v>
          </cell>
          <cell r="C390">
            <v>531304.93028800003</v>
          </cell>
          <cell r="D390">
            <v>1049639.3059749999</v>
          </cell>
          <cell r="E390">
            <v>615846.63404000003</v>
          </cell>
          <cell r="F390">
            <v>433792.67193499999</v>
          </cell>
          <cell r="G390">
            <v>1235346.509572</v>
          </cell>
          <cell r="H390">
            <v>345597.72669099999</v>
          </cell>
          <cell r="I390">
            <v>1609467.371393</v>
          </cell>
          <cell r="J390">
            <v>332209.48038000002</v>
          </cell>
          <cell r="K390">
            <v>624709.84642099997</v>
          </cell>
          <cell r="L390">
            <v>386113.83513000002</v>
          </cell>
          <cell r="M390">
            <v>262144.83276999998</v>
          </cell>
        </row>
        <row r="391">
          <cell r="B391">
            <v>1605604.4639260001</v>
          </cell>
          <cell r="C391">
            <v>571742.25104999996</v>
          </cell>
          <cell r="D391">
            <v>1033862.212876</v>
          </cell>
          <cell r="E391">
            <v>605179.34191700001</v>
          </cell>
          <cell r="F391">
            <v>428682.87095900002</v>
          </cell>
          <cell r="G391">
            <v>1250525.232975</v>
          </cell>
          <cell r="H391">
            <v>355079.23095100001</v>
          </cell>
          <cell r="I391">
            <v>1436655.7936839999</v>
          </cell>
          <cell r="J391">
            <v>304442.70853599999</v>
          </cell>
          <cell r="K391">
            <v>580838.17576899996</v>
          </cell>
          <cell r="L391">
            <v>324338.51044799999</v>
          </cell>
          <cell r="M391">
            <v>222530.12577899999</v>
          </cell>
        </row>
        <row r="392">
          <cell r="B392">
            <v>1594558.301823</v>
          </cell>
          <cell r="C392">
            <v>533530.38748000003</v>
          </cell>
          <cell r="D392">
            <v>1061027.9143429999</v>
          </cell>
          <cell r="E392">
            <v>622306.81984100002</v>
          </cell>
          <cell r="F392">
            <v>438721.09450200002</v>
          </cell>
          <cell r="G392">
            <v>1230823.522603</v>
          </cell>
          <cell r="H392">
            <v>363734.77922000003</v>
          </cell>
          <cell r="I392">
            <v>1594528.811031</v>
          </cell>
          <cell r="J392">
            <v>327041.04100899998</v>
          </cell>
          <cell r="K392">
            <v>624150.10868499998</v>
          </cell>
          <cell r="L392">
            <v>339469.43154100003</v>
          </cell>
          <cell r="M392">
            <v>299347.30282600003</v>
          </cell>
        </row>
        <row r="393">
          <cell r="B393">
            <v>1496302.7962740001</v>
          </cell>
          <cell r="C393">
            <v>512849.18388000003</v>
          </cell>
          <cell r="D393">
            <v>983453.61239400005</v>
          </cell>
          <cell r="E393">
            <v>590442.34214299999</v>
          </cell>
          <cell r="F393">
            <v>393011.27025100001</v>
          </cell>
          <cell r="G393">
            <v>1163962.9373570001</v>
          </cell>
          <cell r="H393">
            <v>332339.85891700001</v>
          </cell>
          <cell r="I393">
            <v>1757715.048222</v>
          </cell>
          <cell r="J393">
            <v>436911.15247999999</v>
          </cell>
          <cell r="K393">
            <v>606665.58307599998</v>
          </cell>
          <cell r="L393">
            <v>464587.77584299998</v>
          </cell>
          <cell r="M393">
            <v>245547.04470299999</v>
          </cell>
        </row>
        <row r="394">
          <cell r="B394">
            <v>1578410.9731089999</v>
          </cell>
          <cell r="C394">
            <v>533016.11268000002</v>
          </cell>
          <cell r="D394">
            <v>1045394.860429</v>
          </cell>
          <cell r="E394">
            <v>619674.78865700006</v>
          </cell>
          <cell r="F394">
            <v>425720.071772</v>
          </cell>
          <cell r="G394">
            <v>1193218.2545469999</v>
          </cell>
          <cell r="H394">
            <v>385192.71856200002</v>
          </cell>
          <cell r="I394">
            <v>1625090.8452560001</v>
          </cell>
          <cell r="J394">
            <v>386695.44520399999</v>
          </cell>
          <cell r="K394">
            <v>576958.76455399999</v>
          </cell>
          <cell r="L394">
            <v>405086.01374700002</v>
          </cell>
          <cell r="M394">
            <v>252695.233886</v>
          </cell>
        </row>
        <row r="395">
          <cell r="B395">
            <v>1459036.9354099999</v>
          </cell>
          <cell r="C395">
            <v>531824.71322999999</v>
          </cell>
          <cell r="D395">
            <v>927212.22218000004</v>
          </cell>
          <cell r="E395">
            <v>534260.64388900006</v>
          </cell>
          <cell r="F395">
            <v>392951.57829099998</v>
          </cell>
          <cell r="G395">
            <v>1107215.003427</v>
          </cell>
          <cell r="H395">
            <v>351821.93198300002</v>
          </cell>
          <cell r="I395">
            <v>1855742.5048760001</v>
          </cell>
          <cell r="J395">
            <v>454563.393018</v>
          </cell>
          <cell r="K395">
            <v>646169.95436500001</v>
          </cell>
          <cell r="L395">
            <v>471618.94809100003</v>
          </cell>
          <cell r="M395">
            <v>279496.10381200002</v>
          </cell>
        </row>
        <row r="396">
          <cell r="B396">
            <v>1587939.0497280001</v>
          </cell>
          <cell r="C396">
            <v>628905.50061999995</v>
          </cell>
          <cell r="D396">
            <v>959033.54910800001</v>
          </cell>
          <cell r="E396">
            <v>538028.90316700004</v>
          </cell>
          <cell r="F396">
            <v>421004.64594100002</v>
          </cell>
          <cell r="G396">
            <v>1198234.1027160001</v>
          </cell>
          <cell r="H396">
            <v>389704.94701200002</v>
          </cell>
          <cell r="I396">
            <v>1760113.5778089999</v>
          </cell>
          <cell r="J396">
            <v>416282.02552700002</v>
          </cell>
          <cell r="K396">
            <v>573834.91061899997</v>
          </cell>
          <cell r="L396">
            <v>435245.10673900001</v>
          </cell>
          <cell r="M396">
            <v>330914.41619399999</v>
          </cell>
        </row>
        <row r="397">
          <cell r="B397">
            <v>1675863.7629229999</v>
          </cell>
          <cell r="C397">
            <v>616275.43024000002</v>
          </cell>
          <cell r="D397">
            <v>1059588.332683</v>
          </cell>
          <cell r="E397">
            <v>616112.23443700001</v>
          </cell>
          <cell r="F397">
            <v>443476.09824600001</v>
          </cell>
          <cell r="G397">
            <v>1282121.8111010001</v>
          </cell>
          <cell r="H397">
            <v>393741.95182199997</v>
          </cell>
          <cell r="I397">
            <v>1834362.83717</v>
          </cell>
          <cell r="J397">
            <v>455525.09890400001</v>
          </cell>
          <cell r="K397">
            <v>607065.36624500004</v>
          </cell>
          <cell r="L397">
            <v>451088.22866299999</v>
          </cell>
          <cell r="M397">
            <v>316484.41581500001</v>
          </cell>
        </row>
        <row r="398">
          <cell r="B398">
            <v>1641230.8723210001</v>
          </cell>
          <cell r="C398">
            <v>675965.22933</v>
          </cell>
          <cell r="D398">
            <v>965265.64299099997</v>
          </cell>
          <cell r="E398">
            <v>558958.750765</v>
          </cell>
          <cell r="F398">
            <v>406306.89222600003</v>
          </cell>
          <cell r="G398">
            <v>1276884.3725389999</v>
          </cell>
          <cell r="H398">
            <v>364346.49978200003</v>
          </cell>
          <cell r="I398">
            <v>1889260.1076229999</v>
          </cell>
          <cell r="J398">
            <v>505647.27286199998</v>
          </cell>
          <cell r="K398">
            <v>625940.35720800003</v>
          </cell>
          <cell r="L398">
            <v>464736.16225400002</v>
          </cell>
          <cell r="M398">
            <v>288566.89545000001</v>
          </cell>
        </row>
        <row r="399">
          <cell r="B399">
            <v>1762404.5175020001</v>
          </cell>
          <cell r="C399">
            <v>642746.54645999998</v>
          </cell>
          <cell r="D399">
            <v>1119659.575042</v>
          </cell>
          <cell r="E399">
            <v>662596.878608</v>
          </cell>
          <cell r="F399">
            <v>457062.69643399998</v>
          </cell>
          <cell r="G399">
            <v>1375629.9036989999</v>
          </cell>
          <cell r="H399">
            <v>386776.21780300001</v>
          </cell>
          <cell r="I399">
            <v>1785696.2826789999</v>
          </cell>
          <cell r="J399">
            <v>413917.19292100001</v>
          </cell>
          <cell r="K399">
            <v>584570.04181700002</v>
          </cell>
          <cell r="L399">
            <v>469336.58436199999</v>
          </cell>
          <cell r="M399">
            <v>312391.171095</v>
          </cell>
        </row>
        <row r="400">
          <cell r="B400">
            <v>1806315.1961459999</v>
          </cell>
          <cell r="C400">
            <v>780905.61066000001</v>
          </cell>
          <cell r="D400">
            <v>1025409.5854860001</v>
          </cell>
          <cell r="E400">
            <v>624829.27979099995</v>
          </cell>
          <cell r="F400">
            <v>400580.30569499999</v>
          </cell>
          <cell r="G400">
            <v>1448340.1672429999</v>
          </cell>
          <cell r="H400">
            <v>357975.028903</v>
          </cell>
          <cell r="I400">
            <v>1898309.200379</v>
          </cell>
          <cell r="J400">
            <v>380290.98361900001</v>
          </cell>
          <cell r="K400">
            <v>689058.85232299997</v>
          </cell>
          <cell r="L400">
            <v>473403.96889399999</v>
          </cell>
          <cell r="M400">
            <v>352565.91163699998</v>
          </cell>
        </row>
        <row r="401">
          <cell r="B401">
            <v>1579453.7037229999</v>
          </cell>
          <cell r="C401">
            <v>563155.56756999996</v>
          </cell>
          <cell r="D401">
            <v>1016298.1361530001</v>
          </cell>
          <cell r="E401">
            <v>565047.00829899998</v>
          </cell>
          <cell r="F401">
            <v>451251.12785400002</v>
          </cell>
          <cell r="G401">
            <v>1208467.2571729999</v>
          </cell>
          <cell r="H401">
            <v>370986.44654999999</v>
          </cell>
          <cell r="I401">
            <v>1608418.256303</v>
          </cell>
          <cell r="J401">
            <v>374873.26799000002</v>
          </cell>
          <cell r="K401">
            <v>577755.66451100004</v>
          </cell>
          <cell r="L401">
            <v>374559.799436</v>
          </cell>
          <cell r="M401">
            <v>278164.70919800003</v>
          </cell>
        </row>
        <row r="402">
          <cell r="B402">
            <v>1852864.781672</v>
          </cell>
          <cell r="C402">
            <v>705296.60019999999</v>
          </cell>
          <cell r="D402">
            <v>1147568.181472</v>
          </cell>
          <cell r="E402">
            <v>692666.39698600001</v>
          </cell>
          <cell r="F402">
            <v>454901.78448600002</v>
          </cell>
          <cell r="G402">
            <v>1463748.518833</v>
          </cell>
          <cell r="H402">
            <v>389116.26283899997</v>
          </cell>
          <cell r="I402">
            <v>1757835.9560179999</v>
          </cell>
          <cell r="J402">
            <v>455058.43446700001</v>
          </cell>
          <cell r="K402">
            <v>595722.68924800004</v>
          </cell>
          <cell r="L402">
            <v>438375.08172800002</v>
          </cell>
          <cell r="M402">
            <v>265064.87207400001</v>
          </cell>
        </row>
        <row r="403">
          <cell r="B403">
            <v>1814984.6538859999</v>
          </cell>
          <cell r="C403">
            <v>658268.57119000005</v>
          </cell>
          <cell r="D403">
            <v>1156716.0826960001</v>
          </cell>
          <cell r="E403">
            <v>709949.83181300003</v>
          </cell>
          <cell r="F403">
            <v>446766.25088299997</v>
          </cell>
          <cell r="G403">
            <v>1410816.601027</v>
          </cell>
          <cell r="H403">
            <v>404168.05285899999</v>
          </cell>
          <cell r="I403">
            <v>1895011.2703189999</v>
          </cell>
          <cell r="J403">
            <v>407700.62362199998</v>
          </cell>
          <cell r="K403">
            <v>651643.39295300003</v>
          </cell>
          <cell r="L403">
            <v>436896.85226999997</v>
          </cell>
          <cell r="M403">
            <v>384152.57562000002</v>
          </cell>
        </row>
        <row r="404">
          <cell r="B404">
            <v>1951037.308675</v>
          </cell>
          <cell r="C404">
            <v>812786.49439999997</v>
          </cell>
          <cell r="D404">
            <v>1138250.814275</v>
          </cell>
          <cell r="E404">
            <v>665767.32128899998</v>
          </cell>
          <cell r="F404">
            <v>472483.49298600003</v>
          </cell>
          <cell r="G404">
            <v>1541275.4451909999</v>
          </cell>
          <cell r="H404">
            <v>409761.86348399997</v>
          </cell>
          <cell r="I404">
            <v>2076979.388949</v>
          </cell>
          <cell r="J404">
            <v>463739.87403499999</v>
          </cell>
          <cell r="K404">
            <v>678619.613854</v>
          </cell>
          <cell r="L404">
            <v>464478.20178399998</v>
          </cell>
          <cell r="M404">
            <v>467162.40008699999</v>
          </cell>
        </row>
        <row r="405">
          <cell r="B405">
            <v>1666330.1582750001</v>
          </cell>
          <cell r="C405">
            <v>757075.16712999996</v>
          </cell>
          <cell r="D405">
            <v>909256.628746</v>
          </cell>
          <cell r="E405">
            <v>481121.96749900002</v>
          </cell>
          <cell r="F405">
            <v>428134.66124699998</v>
          </cell>
          <cell r="G405">
            <v>1279315.5834290001</v>
          </cell>
          <cell r="H405">
            <v>387016.21244700003</v>
          </cell>
          <cell r="I405">
            <v>1787379.1873550001</v>
          </cell>
          <cell r="J405">
            <v>381534.85584500001</v>
          </cell>
          <cell r="K405">
            <v>596182.78105300001</v>
          </cell>
          <cell r="L405">
            <v>427859.44904099999</v>
          </cell>
          <cell r="M405">
            <v>376621.89918499999</v>
          </cell>
        </row>
        <row r="406">
          <cell r="B406">
            <v>1909414.3766989999</v>
          </cell>
          <cell r="C406">
            <v>847130.20794999995</v>
          </cell>
          <cell r="D406">
            <v>1062284.1687489999</v>
          </cell>
          <cell r="E406">
            <v>625450.62558999995</v>
          </cell>
          <cell r="F406">
            <v>436833.54315899999</v>
          </cell>
          <cell r="G406">
            <v>1479295.6404830001</v>
          </cell>
          <cell r="H406">
            <v>430118.73621599999</v>
          </cell>
          <cell r="I406">
            <v>2042022.1048890001</v>
          </cell>
          <cell r="J406">
            <v>433768.38963699999</v>
          </cell>
          <cell r="K406">
            <v>754943.49176100001</v>
          </cell>
          <cell r="L406">
            <v>465658.46642999997</v>
          </cell>
          <cell r="M406">
            <v>382828.13643100002</v>
          </cell>
        </row>
        <row r="407">
          <cell r="B407">
            <v>1838513.5723850001</v>
          </cell>
          <cell r="C407">
            <v>812388.87106000003</v>
          </cell>
          <cell r="D407">
            <v>1026124.701325</v>
          </cell>
          <cell r="E407">
            <v>608925.31488800002</v>
          </cell>
          <cell r="F407">
            <v>417199.38643700001</v>
          </cell>
          <cell r="G407">
            <v>1444306.938105</v>
          </cell>
          <cell r="H407">
            <v>394206.63428</v>
          </cell>
          <cell r="I407">
            <v>2059248.5397389999</v>
          </cell>
          <cell r="J407">
            <v>487869.815413</v>
          </cell>
          <cell r="K407">
            <v>727704.78119000001</v>
          </cell>
          <cell r="L407">
            <v>502681.36207999999</v>
          </cell>
          <cell r="M407">
            <v>334600.18506799999</v>
          </cell>
        </row>
        <row r="408">
          <cell r="B408">
            <v>1848042.3778860001</v>
          </cell>
          <cell r="C408">
            <v>818539.69324000005</v>
          </cell>
          <cell r="D408">
            <v>1029502.684646</v>
          </cell>
          <cell r="E408">
            <v>614855.53038200003</v>
          </cell>
          <cell r="F408">
            <v>414647.15426400001</v>
          </cell>
          <cell r="G408">
            <v>1462216.9970869999</v>
          </cell>
          <cell r="H408">
            <v>385825.38079899998</v>
          </cell>
          <cell r="I408">
            <v>1921202.7951760001</v>
          </cell>
          <cell r="J408">
            <v>434344.99732299999</v>
          </cell>
          <cell r="K408">
            <v>621061.71012800001</v>
          </cell>
          <cell r="L408">
            <v>445071.106149</v>
          </cell>
          <cell r="M408">
            <v>413395.855515</v>
          </cell>
        </row>
        <row r="409">
          <cell r="B409">
            <v>1967774.244224</v>
          </cell>
          <cell r="C409">
            <v>841111.56385999999</v>
          </cell>
          <cell r="D409">
            <v>1126662.6803639999</v>
          </cell>
          <cell r="E409">
            <v>670687.15517299995</v>
          </cell>
          <cell r="F409">
            <v>455975.52519100002</v>
          </cell>
          <cell r="G409">
            <v>1542720.8646120001</v>
          </cell>
          <cell r="H409">
            <v>425053.37961200002</v>
          </cell>
          <cell r="I409">
            <v>2325493.1360619999</v>
          </cell>
          <cell r="J409">
            <v>529713.66372299998</v>
          </cell>
          <cell r="K409">
            <v>765394.52436799998</v>
          </cell>
          <cell r="L409">
            <v>497687.24522600003</v>
          </cell>
          <cell r="M409">
            <v>525329.42254499998</v>
          </cell>
        </row>
        <row r="410">
          <cell r="B410">
            <v>1665508.6660569999</v>
          </cell>
          <cell r="C410">
            <v>628550.30402000004</v>
          </cell>
          <cell r="D410">
            <v>1036958.362037</v>
          </cell>
          <cell r="E410">
            <v>644803.08766600001</v>
          </cell>
          <cell r="F410">
            <v>392155.27437100001</v>
          </cell>
          <cell r="G410">
            <v>1356591.5398240001</v>
          </cell>
          <cell r="H410">
            <v>308917.12623300002</v>
          </cell>
          <cell r="I410">
            <v>2015794.0656669999</v>
          </cell>
          <cell r="J410">
            <v>498635.50893000001</v>
          </cell>
          <cell r="K410">
            <v>669733.96874399995</v>
          </cell>
          <cell r="L410">
            <v>457589.43994499999</v>
          </cell>
          <cell r="M410">
            <v>383205.40024400002</v>
          </cell>
        </row>
        <row r="411">
          <cell r="B411">
            <v>1705893.1478190001</v>
          </cell>
          <cell r="C411">
            <v>576480.63196000003</v>
          </cell>
          <cell r="D411">
            <v>1129412.5158589999</v>
          </cell>
          <cell r="E411">
            <v>690854.395089</v>
          </cell>
          <cell r="F411">
            <v>438558.12076999998</v>
          </cell>
          <cell r="G411">
            <v>1334145.9748549999</v>
          </cell>
          <cell r="H411">
            <v>371747.17296400003</v>
          </cell>
          <cell r="I411">
            <v>1805354.4660660001</v>
          </cell>
          <cell r="J411">
            <v>403728.15451700002</v>
          </cell>
          <cell r="K411">
            <v>617659.863686</v>
          </cell>
          <cell r="L411">
            <v>430793.12242600002</v>
          </cell>
          <cell r="M411">
            <v>345841.22928500001</v>
          </cell>
        </row>
        <row r="412">
          <cell r="B412">
            <v>1602185.493269</v>
          </cell>
          <cell r="C412">
            <v>584460.65700000001</v>
          </cell>
          <cell r="D412">
            <v>1017749.836269</v>
          </cell>
          <cell r="E412">
            <v>621438.64624399994</v>
          </cell>
          <cell r="F412">
            <v>396311.19002500002</v>
          </cell>
          <cell r="G412">
            <v>1266173.951194</v>
          </cell>
          <cell r="H412">
            <v>336011.542075</v>
          </cell>
          <cell r="I412">
            <v>2005517.2330740001</v>
          </cell>
          <cell r="J412">
            <v>412711.56176100002</v>
          </cell>
          <cell r="K412">
            <v>715020.42154899996</v>
          </cell>
          <cell r="L412">
            <v>530354.63030099997</v>
          </cell>
          <cell r="M412">
            <v>338100.36546399997</v>
          </cell>
        </row>
        <row r="413">
          <cell r="B413">
            <v>1695298.655269</v>
          </cell>
          <cell r="C413">
            <v>620078.28489999997</v>
          </cell>
          <cell r="D413">
            <v>1075220.3703689999</v>
          </cell>
          <cell r="E413">
            <v>618336.64046499995</v>
          </cell>
          <cell r="F413">
            <v>456883.72990400001</v>
          </cell>
          <cell r="G413">
            <v>1328319.4287779999</v>
          </cell>
          <cell r="H413">
            <v>366979.22649099998</v>
          </cell>
          <cell r="I413">
            <v>1725819.985533</v>
          </cell>
          <cell r="J413">
            <v>364135.44134199998</v>
          </cell>
          <cell r="K413">
            <v>600852.01329399995</v>
          </cell>
          <cell r="L413">
            <v>433068.760695</v>
          </cell>
          <cell r="M413">
            <v>320306.86018100003</v>
          </cell>
        </row>
        <row r="414">
          <cell r="B414">
            <v>1949537.4612710001</v>
          </cell>
          <cell r="C414">
            <v>796692.66370999999</v>
          </cell>
          <cell r="D414">
            <v>1152844.7975610001</v>
          </cell>
          <cell r="E414">
            <v>714004.66409700003</v>
          </cell>
          <cell r="F414">
            <v>438840.13346400001</v>
          </cell>
          <cell r="G414">
            <v>1573886.7755809999</v>
          </cell>
          <cell r="H414">
            <v>375650.68569000001</v>
          </cell>
          <cell r="I414">
            <v>1841493.736266</v>
          </cell>
          <cell r="J414">
            <v>407359.80278000003</v>
          </cell>
          <cell r="K414">
            <v>637857.195649</v>
          </cell>
          <cell r="L414">
            <v>415390.35920800001</v>
          </cell>
          <cell r="M414">
            <v>373314.18432499998</v>
          </cell>
        </row>
        <row r="415">
          <cell r="B415">
            <v>1989138.8081960001</v>
          </cell>
          <cell r="C415">
            <v>872426.16364499996</v>
          </cell>
          <cell r="D415">
            <v>1116712.6445510001</v>
          </cell>
          <cell r="E415">
            <v>699416.55404199997</v>
          </cell>
          <cell r="F415">
            <v>417296.090509</v>
          </cell>
          <cell r="G415">
            <v>1629150.585613</v>
          </cell>
          <cell r="H415">
            <v>359988.22258300002</v>
          </cell>
          <cell r="I415">
            <v>2010016.8774550001</v>
          </cell>
          <cell r="J415">
            <v>444806.30729999999</v>
          </cell>
          <cell r="K415">
            <v>609779.34137399995</v>
          </cell>
          <cell r="L415">
            <v>470592.69364800001</v>
          </cell>
          <cell r="M415">
            <v>475551.98148399999</v>
          </cell>
        </row>
        <row r="416">
          <cell r="B416">
            <v>1990038.1365680001</v>
          </cell>
          <cell r="C416">
            <v>835412.42125000001</v>
          </cell>
          <cell r="D416">
            <v>1154625.7153179999</v>
          </cell>
          <cell r="E416">
            <v>700919.52425100002</v>
          </cell>
          <cell r="F416">
            <v>453706.19106699998</v>
          </cell>
          <cell r="G416">
            <v>1561270.911356</v>
          </cell>
          <cell r="H416">
            <v>428768.42413200001</v>
          </cell>
          <cell r="I416">
            <v>2108350.277148</v>
          </cell>
          <cell r="J416">
            <v>439648.63037099998</v>
          </cell>
          <cell r="K416">
            <v>642970.05228099995</v>
          </cell>
          <cell r="L416">
            <v>597662.92539900006</v>
          </cell>
          <cell r="M416">
            <v>419808.63457499997</v>
          </cell>
        </row>
        <row r="417">
          <cell r="B417">
            <v>1784570.6004329999</v>
          </cell>
          <cell r="C417">
            <v>672715.95769499999</v>
          </cell>
          <cell r="D417">
            <v>1111854.642738</v>
          </cell>
          <cell r="E417">
            <v>691341.54826199997</v>
          </cell>
          <cell r="F417">
            <v>420513.094476</v>
          </cell>
          <cell r="G417">
            <v>1388399.352092</v>
          </cell>
          <cell r="H417">
            <v>396171.248341</v>
          </cell>
          <cell r="I417">
            <v>1808092.8327329999</v>
          </cell>
          <cell r="J417">
            <v>430275.94180299999</v>
          </cell>
          <cell r="K417">
            <v>564243.78500200005</v>
          </cell>
          <cell r="L417">
            <v>439179.19356400002</v>
          </cell>
          <cell r="M417">
            <v>365387.501567</v>
          </cell>
        </row>
        <row r="418">
          <cell r="B418">
            <v>1981765.677894</v>
          </cell>
          <cell r="C418">
            <v>849280.77784</v>
          </cell>
          <cell r="D418">
            <v>1132484.9000540001</v>
          </cell>
          <cell r="E418">
            <v>705356.26433599996</v>
          </cell>
          <cell r="F418">
            <v>427128.635718</v>
          </cell>
          <cell r="G418">
            <v>1521085.7748430001</v>
          </cell>
          <cell r="H418">
            <v>460679.90305099997</v>
          </cell>
          <cell r="I418">
            <v>1976652.4936520001</v>
          </cell>
          <cell r="J418">
            <v>455850.77722799999</v>
          </cell>
          <cell r="K418">
            <v>631345.56618600001</v>
          </cell>
          <cell r="L418">
            <v>493944.87260599999</v>
          </cell>
          <cell r="M418">
            <v>385956.13615099998</v>
          </cell>
        </row>
        <row r="419">
          <cell r="B419">
            <v>1931604.397228</v>
          </cell>
          <cell r="C419">
            <v>758009.82658999995</v>
          </cell>
          <cell r="D419">
            <v>1173594.570638</v>
          </cell>
          <cell r="E419">
            <v>727406.77421199996</v>
          </cell>
          <cell r="F419">
            <v>446187.79642600002</v>
          </cell>
          <cell r="G419">
            <v>1564557.867698</v>
          </cell>
          <cell r="H419">
            <v>367046.52953</v>
          </cell>
          <cell r="I419">
            <v>1929354.9712640001</v>
          </cell>
          <cell r="J419">
            <v>411861.07303799997</v>
          </cell>
          <cell r="K419">
            <v>637739.85727499996</v>
          </cell>
          <cell r="L419">
            <v>464890.55144100002</v>
          </cell>
          <cell r="M419">
            <v>405413.01492300001</v>
          </cell>
        </row>
        <row r="420">
          <cell r="B420">
            <v>1768102.768281</v>
          </cell>
          <cell r="C420">
            <v>671460.26512</v>
          </cell>
          <cell r="D420">
            <v>1096642.5031610001</v>
          </cell>
          <cell r="E420">
            <v>658332.97398999997</v>
          </cell>
          <cell r="F420">
            <v>438309.529171</v>
          </cell>
          <cell r="G420">
            <v>1393162.3132490001</v>
          </cell>
          <cell r="H420">
            <v>374940.45503200003</v>
          </cell>
          <cell r="I420">
            <v>1791163.895789</v>
          </cell>
          <cell r="J420">
            <v>444340.620925</v>
          </cell>
          <cell r="K420">
            <v>574909.31385499996</v>
          </cell>
          <cell r="L420">
            <v>415282.26848500001</v>
          </cell>
          <cell r="M420">
            <v>346499.89409900003</v>
          </cell>
        </row>
        <row r="421">
          <cell r="B421">
            <v>1741895.5495130001</v>
          </cell>
          <cell r="C421">
            <v>673451.12023999996</v>
          </cell>
          <cell r="D421">
            <v>1068444.429273</v>
          </cell>
          <cell r="E421">
            <v>654782.66033500002</v>
          </cell>
          <cell r="F421">
            <v>413661.76893800002</v>
          </cell>
          <cell r="G421">
            <v>1403579.411699</v>
          </cell>
          <cell r="H421">
            <v>338316.13781400002</v>
          </cell>
          <cell r="I421">
            <v>2012847.7794979999</v>
          </cell>
          <cell r="J421">
            <v>474737.90873000002</v>
          </cell>
          <cell r="K421">
            <v>676306.61309799994</v>
          </cell>
          <cell r="L421">
            <v>483489.68158799998</v>
          </cell>
          <cell r="M421">
            <v>367440.338529</v>
          </cell>
        </row>
        <row r="422">
          <cell r="B422">
            <v>1878064.2916580001</v>
          </cell>
          <cell r="C422">
            <v>620977.39481900004</v>
          </cell>
          <cell r="D422">
            <v>1257086.8968390001</v>
          </cell>
          <cell r="E422">
            <v>783004.63180099998</v>
          </cell>
          <cell r="F422">
            <v>474082.26503800001</v>
          </cell>
          <cell r="G422">
            <v>1541684.6831990001</v>
          </cell>
          <cell r="H422">
            <v>336379.60845900001</v>
          </cell>
          <cell r="I422">
            <v>1755211.8159390001</v>
          </cell>
          <cell r="J422">
            <v>441595.57462000003</v>
          </cell>
          <cell r="K422">
            <v>563947.29592599999</v>
          </cell>
          <cell r="L422">
            <v>384243.75053199998</v>
          </cell>
          <cell r="M422">
            <v>355491.09581700002</v>
          </cell>
        </row>
      </sheetData>
      <sheetData sheetId="1">
        <row r="614">
          <cell r="P614">
            <v>50.715196832273378</v>
          </cell>
        </row>
        <row r="796">
          <cell r="Q796">
            <v>90.817239476013015</v>
          </cell>
        </row>
        <row r="797">
          <cell r="P797">
            <v>42.892162805485242</v>
          </cell>
          <cell r="Q797">
            <v>90.611998135582056</v>
          </cell>
        </row>
        <row r="798">
          <cell r="Q798">
            <v>90.044961019399949</v>
          </cell>
        </row>
        <row r="799">
          <cell r="P799">
            <v>42.569401632007079</v>
          </cell>
          <cell r="Q799">
            <v>91.167400689257647</v>
          </cell>
        </row>
        <row r="800">
          <cell r="P800">
            <v>42.473593596469946</v>
          </cell>
          <cell r="Q800">
            <v>88.876181597700779</v>
          </cell>
        </row>
        <row r="801">
          <cell r="P801">
            <v>42.094549999587386</v>
          </cell>
          <cell r="Q801">
            <v>87.906756330771785</v>
          </cell>
        </row>
        <row r="802">
          <cell r="P802">
            <v>42.100851894201881</v>
          </cell>
          <cell r="Q802">
            <v>87.69458585941571</v>
          </cell>
        </row>
        <row r="803">
          <cell r="P803">
            <v>41.842380123332354</v>
          </cell>
          <cell r="Q803">
            <v>88.356833071652105</v>
          </cell>
        </row>
        <row r="804">
          <cell r="P804">
            <v>41.850113591692782</v>
          </cell>
          <cell r="Q804">
            <v>90.667488158484616</v>
          </cell>
        </row>
        <row r="805">
          <cell r="P805">
            <v>41.726904522417776</v>
          </cell>
          <cell r="Q805">
            <v>93.308564518469666</v>
          </cell>
        </row>
        <row r="806">
          <cell r="P806">
            <v>41.809974206359946</v>
          </cell>
          <cell r="Q806">
            <v>96.930005644736809</v>
          </cell>
        </row>
        <row r="807">
          <cell r="P807">
            <v>41.654835244131675</v>
          </cell>
          <cell r="Q807">
            <v>98.011240657881316</v>
          </cell>
        </row>
        <row r="808">
          <cell r="P808">
            <v>41.537208178233236</v>
          </cell>
          <cell r="Q808">
            <v>100.3945017185802</v>
          </cell>
        </row>
        <row r="809">
          <cell r="P809">
            <v>41.586034651266687</v>
          </cell>
          <cell r="Q809">
            <v>98.249147452877622</v>
          </cell>
        </row>
        <row r="810">
          <cell r="P810">
            <v>41.427123577355083</v>
          </cell>
          <cell r="Q810">
            <v>97.843638135626108</v>
          </cell>
        </row>
        <row r="811">
          <cell r="P811">
            <v>41.163929349142791</v>
          </cell>
          <cell r="Q811">
            <v>99.62187237556418</v>
          </cell>
        </row>
        <row r="812">
          <cell r="P812">
            <v>41.179669480131217</v>
          </cell>
          <cell r="Q812">
            <v>100.83411805839972</v>
          </cell>
        </row>
        <row r="813">
          <cell r="Q813">
            <v>99.745089532762123</v>
          </cell>
        </row>
        <row r="814">
          <cell r="Q814">
            <v>103.68683303712432</v>
          </cell>
        </row>
        <row r="815">
          <cell r="Q815">
            <v>99.7413410495883</v>
          </cell>
        </row>
        <row r="816">
          <cell r="Q816">
            <v>103.10689086119169</v>
          </cell>
        </row>
        <row r="817">
          <cell r="Q817">
            <v>104.05174047389625</v>
          </cell>
        </row>
        <row r="818">
          <cell r="Q818">
            <v>95.617632212534772</v>
          </cell>
        </row>
        <row r="819">
          <cell r="Q819">
            <v>90.059237162469728</v>
          </cell>
        </row>
        <row r="820">
          <cell r="Q820">
            <v>91.24894779548228</v>
          </cell>
        </row>
        <row r="821">
          <cell r="Q821">
            <v>94.647016422933632</v>
          </cell>
        </row>
        <row r="822">
          <cell r="Q822">
            <v>97.682336539398165</v>
          </cell>
        </row>
        <row r="823">
          <cell r="Q823">
            <v>102.28126306810654</v>
          </cell>
        </row>
        <row r="824">
          <cell r="Q824">
            <v>98.973828913895062</v>
          </cell>
        </row>
        <row r="825">
          <cell r="Q825">
            <v>96.0774814484042</v>
          </cell>
        </row>
        <row r="826">
          <cell r="Q826">
            <v>97.658829947816884</v>
          </cell>
        </row>
        <row r="828">
          <cell r="Q828">
            <v>95.677895310766885</v>
          </cell>
        </row>
        <row r="829">
          <cell r="Q829">
            <v>93.21523867817055</v>
          </cell>
        </row>
        <row r="830">
          <cell r="Q830">
            <v>94.9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T208"/>
  <sheetViews>
    <sheetView workbookViewId="0">
      <pane xSplit="4" ySplit="5" topLeftCell="E194" activePane="bottomRight" state="frozen"/>
      <selection pane="topRight" activeCell="E1" sqref="E1"/>
      <selection pane="bottomLeft" activeCell="A6" sqref="A6"/>
      <selection pane="bottomRight" activeCell="DR6" sqref="DR6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4" s="6" customFormat="1" x14ac:dyDescent="0.2">
      <c r="D1" s="7"/>
      <c r="E1" s="4" t="s">
        <v>11</v>
      </c>
      <c r="K1" s="31"/>
      <c r="S1" s="5" t="s">
        <v>12</v>
      </c>
      <c r="T1" s="25"/>
    </row>
    <row r="2" spans="1:124" s="6" customFormat="1" x14ac:dyDescent="0.2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7" t="s">
        <v>57</v>
      </c>
      <c r="L2" s="48"/>
      <c r="M2" s="48"/>
      <c r="N2" s="48"/>
      <c r="O2" s="48"/>
      <c r="P2" s="48"/>
      <c r="S2" s="5" t="s">
        <v>13</v>
      </c>
      <c r="T2" s="10"/>
    </row>
    <row r="3" spans="1:124" s="6" customFormat="1" x14ac:dyDescent="0.2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4" s="6" customFormat="1" x14ac:dyDescent="0.2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6" t="s">
        <v>22</v>
      </c>
      <c r="AB4" s="46"/>
      <c r="AC4" s="46"/>
      <c r="AD4" s="46"/>
    </row>
    <row r="5" spans="1:124" s="6" customFormat="1" x14ac:dyDescent="0.2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  <c r="DQ5" s="21">
        <v>43497</v>
      </c>
      <c r="DR5" s="21">
        <v>43678</v>
      </c>
    </row>
    <row r="6" spans="1:124" ht="15.75" x14ac:dyDescent="0.2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f>'[1]Exportaciones valor FOB mensual'!$Y$13</f>
        <v>473.79785362600001</v>
      </c>
      <c r="CY6" s="37">
        <f>'[1]Exportaciones valor FOB mensual'!$Y$13</f>
        <v>473.79785362600001</v>
      </c>
      <c r="CZ6" s="37">
        <f>'[1]Exportaciones valor FOB mensual'!$Y$13</f>
        <v>473.79785362600001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f>'[1]Exportaciones valor FOB mensual'!$Y$13</f>
        <v>473.79785362600001</v>
      </c>
      <c r="DG6" s="37">
        <f>'[1]Exportaciones valor FOB mensual'!$Y$13</f>
        <v>473.79785362600001</v>
      </c>
      <c r="DH6" s="37">
        <v>621.72825915999999</v>
      </c>
      <c r="DI6" s="37">
        <v>611.73415536899995</v>
      </c>
      <c r="DJ6" s="37">
        <v>747.81245331399998</v>
      </c>
      <c r="DK6" s="41">
        <v>443.073453777</v>
      </c>
      <c r="DL6" s="41">
        <v>591.94273812699998</v>
      </c>
      <c r="DM6" s="37">
        <f>'[1]Exportaciones valor FOB mensual'!$Y$13</f>
        <v>473.79785362600001</v>
      </c>
      <c r="DN6" s="37">
        <f>'[1]Exportaciones valor FOB mensual'!$Y$13</f>
        <v>473.79785362600001</v>
      </c>
      <c r="DO6" s="37">
        <v>467.57803345600001</v>
      </c>
      <c r="DP6" s="37">
        <v>467.57803345600001</v>
      </c>
      <c r="DQ6" s="37">
        <f>'[1]Exportaciones valor FOB mensual'!$Y$13</f>
        <v>473.79785362600001</v>
      </c>
      <c r="DR6" s="37">
        <f>'[1]Exportaciones valor FOB mensual'!$Y$13</f>
        <v>473.79785362600001</v>
      </c>
      <c r="DT6" s="37"/>
    </row>
    <row r="7" spans="1:124" ht="15.75" x14ac:dyDescent="0.2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f>'[1]Exportaciones valor FOB mensual'!$Y$19</f>
        <v>445.24280292999998</v>
      </c>
      <c r="CY7" s="37">
        <f>'[1]Exportaciones valor FOB mensual'!$Y$19</f>
        <v>445.24280292999998</v>
      </c>
      <c r="CZ7" s="37">
        <f>'[1]Exportaciones valor FOB mensual'!$Y$19</f>
        <v>445.24280292999998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f>'[1]Exportaciones valor FOB mensual'!$Y$19</f>
        <v>445.24280292999998</v>
      </c>
      <c r="DG7" s="37">
        <f>'[1]Exportaciones valor FOB mensual'!$Y$19</f>
        <v>445.24280292999998</v>
      </c>
      <c r="DH7" s="37">
        <v>495.07896743399999</v>
      </c>
      <c r="DI7" s="37">
        <v>439.68622520999998</v>
      </c>
      <c r="DJ7" s="37">
        <v>411.50222864</v>
      </c>
      <c r="DK7" s="41">
        <v>629.87420705900001</v>
      </c>
      <c r="DL7" s="41">
        <v>507.86340315699999</v>
      </c>
      <c r="DM7" s="37">
        <f>'[1]Exportaciones valor FOB mensual'!$Y$19</f>
        <v>445.24280292999998</v>
      </c>
      <c r="DN7" s="37">
        <f>'[1]Exportaciones valor FOB mensual'!$Y$19</f>
        <v>445.24280292999998</v>
      </c>
      <c r="DO7" s="37">
        <v>676.02679499600004</v>
      </c>
      <c r="DP7" s="37">
        <v>676.02679499600004</v>
      </c>
      <c r="DQ7" s="37">
        <f>'[1]Exportaciones valor FOB mensual'!$Y$19</f>
        <v>445.24280292999998</v>
      </c>
      <c r="DR7" s="37">
        <f>'[1]Exportaciones valor FOB mensual'!$Y$19</f>
        <v>445.24280292999998</v>
      </c>
      <c r="DT7" s="37"/>
    </row>
    <row r="8" spans="1:124" ht="15.75" x14ac:dyDescent="0.2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f>'[1]Exportaciones valor FOB mensual'!$Y$37</f>
        <v>243.902380341</v>
      </c>
      <c r="CY8" s="37">
        <f>'[1]Exportaciones valor FOB mensual'!$Y$37</f>
        <v>243.902380341</v>
      </c>
      <c r="CZ8" s="37">
        <f>'[1]Exportaciones valor FOB mensual'!$Y$37</f>
        <v>243.902380341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f>'[1]Exportaciones valor FOB mensual'!$Y$37</f>
        <v>243.902380341</v>
      </c>
      <c r="DG8" s="37">
        <f>'[1]Exportaciones valor FOB mensual'!$Y$37</f>
        <v>243.902380341</v>
      </c>
      <c r="DH8" s="37">
        <v>320.49797252100001</v>
      </c>
      <c r="DI8" s="37">
        <v>217.492946238</v>
      </c>
      <c r="DJ8" s="37">
        <v>274.210891678</v>
      </c>
      <c r="DK8" s="41">
        <v>263.096616036</v>
      </c>
      <c r="DL8" s="41">
        <v>287.99998851300001</v>
      </c>
      <c r="DM8" s="37">
        <f>'[1]Exportaciones valor FOB mensual'!$Y$37</f>
        <v>243.902380341</v>
      </c>
      <c r="DN8" s="37">
        <f>'[1]Exportaciones valor FOB mensual'!$Y$37</f>
        <v>243.902380341</v>
      </c>
      <c r="DO8" s="37">
        <v>267.88572834199999</v>
      </c>
      <c r="DP8" s="37">
        <v>267.88572834199999</v>
      </c>
      <c r="DQ8" s="37">
        <f>'[1]Exportaciones valor FOB mensual'!$Y$37</f>
        <v>243.902380341</v>
      </c>
      <c r="DR8" s="37">
        <f>'[1]Exportaciones valor FOB mensual'!$Y$37</f>
        <v>243.902380341</v>
      </c>
      <c r="DT8" s="37"/>
    </row>
    <row r="9" spans="1:124" ht="15.75" x14ac:dyDescent="0.2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f>'[1]Exportaciones valor FOB mensual'!$Y$51</f>
        <v>538.85120581599995</v>
      </c>
      <c r="CY9" s="37">
        <f>'[1]Exportaciones valor FOB mensual'!$Y$51</f>
        <v>538.85120581599995</v>
      </c>
      <c r="CZ9" s="37">
        <f>'[1]Exportaciones valor FOB mensual'!$Y$51</f>
        <v>538.85120581599995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f>'[1]Exportaciones valor FOB mensual'!$Y$51</f>
        <v>538.85120581599995</v>
      </c>
      <c r="DG9" s="37">
        <f>'[1]Exportaciones valor FOB mensual'!$Y$51</f>
        <v>538.85120581599995</v>
      </c>
      <c r="DH9" s="37">
        <v>378.91804814900001</v>
      </c>
      <c r="DI9" s="37">
        <v>284.72905272499997</v>
      </c>
      <c r="DJ9" s="37">
        <v>354.779736544</v>
      </c>
      <c r="DK9" s="41">
        <v>365.35655745000003</v>
      </c>
      <c r="DL9" s="41">
        <v>338.16880413400003</v>
      </c>
      <c r="DM9" s="37">
        <f>'[1]Exportaciones valor FOB mensual'!$Y$51</f>
        <v>538.85120581599995</v>
      </c>
      <c r="DN9" s="37">
        <f>'[1]Exportaciones valor FOB mensual'!$Y$51</f>
        <v>538.85120581599995</v>
      </c>
      <c r="DO9" s="37">
        <v>415.03991145499998</v>
      </c>
      <c r="DP9" s="37">
        <v>415.03991145499998</v>
      </c>
      <c r="DQ9" s="37">
        <f>'[1]Exportaciones valor FOB mensual'!$Y$51</f>
        <v>538.85120581599995</v>
      </c>
      <c r="DR9" s="37">
        <f>'[1]Exportaciones valor FOB mensual'!$Y$51</f>
        <v>538.85120581599995</v>
      </c>
      <c r="DT9" s="37"/>
    </row>
    <row r="10" spans="1:124" ht="15.75" x14ac:dyDescent="0.2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f>'[1]Exportaciones valor FOB mensual'!$Y$33</f>
        <v>31.46540173</v>
      </c>
      <c r="CY10" s="37">
        <f>'[1]Exportaciones valor FOB mensual'!$Y$33</f>
        <v>31.46540173</v>
      </c>
      <c r="CZ10" s="37">
        <f>'[1]Exportaciones valor FOB mensual'!$Y$33</f>
        <v>31.46540173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f>'[1]Exportaciones valor FOB mensual'!$Y$33</f>
        <v>31.46540173</v>
      </c>
      <c r="DG10" s="37">
        <f>'[1]Exportaciones valor FOB mensual'!$Y$33</f>
        <v>31.46540173</v>
      </c>
      <c r="DH10" s="37">
        <v>6.9618445700000002</v>
      </c>
      <c r="DI10" s="37">
        <v>5.4054291189999999</v>
      </c>
      <c r="DJ10" s="37">
        <v>4.5953053600000002</v>
      </c>
      <c r="DK10" s="41">
        <v>42.507237642</v>
      </c>
      <c r="DL10" s="41">
        <v>8.4712262070000008</v>
      </c>
      <c r="DM10" s="37">
        <f>'[1]Exportaciones valor FOB mensual'!$Y$33</f>
        <v>31.46540173</v>
      </c>
      <c r="DN10" s="37">
        <f>'[1]Exportaciones valor FOB mensual'!$Y$33</f>
        <v>31.46540173</v>
      </c>
      <c r="DO10" s="37">
        <v>10.118698426</v>
      </c>
      <c r="DP10" s="37">
        <v>10.118698426</v>
      </c>
      <c r="DQ10" s="37">
        <f>'[1]Exportaciones valor FOB mensual'!$Y$33</f>
        <v>31.46540173</v>
      </c>
      <c r="DR10" s="37">
        <f>'[1]Exportaciones valor FOB mensual'!$Y$33</f>
        <v>31.46540173</v>
      </c>
      <c r="DT10" s="37"/>
    </row>
    <row r="11" spans="1:124" ht="15.75" x14ac:dyDescent="0.2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f>'[1]Exportaciones valor FOB mensual'!$Y$49</f>
        <v>87.714935670000003</v>
      </c>
      <c r="CY11" s="37">
        <f>'[1]Exportaciones valor FOB mensual'!$Y$49</f>
        <v>87.714935670000003</v>
      </c>
      <c r="CZ11" s="37">
        <f>'[1]Exportaciones valor FOB mensual'!$Y$49</f>
        <v>87.714935670000003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f>'[1]Exportaciones valor FOB mensual'!$Y$49</f>
        <v>87.714935670000003</v>
      </c>
      <c r="DG11" s="37">
        <f>'[1]Exportaciones valor FOB mensual'!$Y$49</f>
        <v>87.714935670000003</v>
      </c>
      <c r="DH11" s="37">
        <v>77.543696116000007</v>
      </c>
      <c r="DI11" s="37">
        <v>56.512346649999998</v>
      </c>
      <c r="DJ11" s="37">
        <v>62.66205609</v>
      </c>
      <c r="DK11" s="41">
        <v>69.824422709999993</v>
      </c>
      <c r="DL11" s="41">
        <v>71.090676889999997</v>
      </c>
      <c r="DM11" s="37">
        <f>'[1]Exportaciones valor FOB mensual'!$Y$49</f>
        <v>87.714935670000003</v>
      </c>
      <c r="DN11" s="37">
        <f>'[1]Exportaciones valor FOB mensual'!$Y$49</f>
        <v>87.714935670000003</v>
      </c>
      <c r="DO11" s="37">
        <v>82.199448520000004</v>
      </c>
      <c r="DP11" s="37">
        <v>82.199448520000004</v>
      </c>
      <c r="DQ11" s="37">
        <f>'[1]Exportaciones valor FOB mensual'!$Y$49</f>
        <v>87.714935670000003</v>
      </c>
      <c r="DR11" s="37">
        <f>'[1]Exportaciones valor FOB mensual'!$Y$49</f>
        <v>87.714935670000003</v>
      </c>
      <c r="DT11" s="37"/>
    </row>
    <row r="12" spans="1:124" ht="15.75" x14ac:dyDescent="0.2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f>'[1]Exportaciones valor FOB mensual'!$Y$17</f>
        <v>23.809813726000002</v>
      </c>
      <c r="CY12" s="37">
        <f>'[1]Exportaciones valor FOB mensual'!$Y$17</f>
        <v>23.809813726000002</v>
      </c>
      <c r="CZ12" s="37">
        <f>'[1]Exportaciones valor FOB mensual'!$Y$17</f>
        <v>23.809813726000002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f>'[1]Exportaciones valor FOB mensual'!$Y$17</f>
        <v>23.809813726000002</v>
      </c>
      <c r="DG12" s="37">
        <f>'[1]Exportaciones valor FOB mensual'!$Y$17</f>
        <v>23.809813726000002</v>
      </c>
      <c r="DH12" s="37">
        <v>31.280019408000001</v>
      </c>
      <c r="DI12" s="37">
        <v>32.669711266</v>
      </c>
      <c r="DJ12" s="37">
        <v>32.601259822999999</v>
      </c>
      <c r="DK12" s="41">
        <v>8.2785896609999998</v>
      </c>
      <c r="DL12" s="41">
        <v>22.145898278000001</v>
      </c>
      <c r="DM12" s="37">
        <f>'[1]Exportaciones valor FOB mensual'!$Y$17</f>
        <v>23.809813726000002</v>
      </c>
      <c r="DN12" s="37">
        <f>'[1]Exportaciones valor FOB mensual'!$Y$17</f>
        <v>23.809813726000002</v>
      </c>
      <c r="DO12" s="37">
        <v>39.244210275999997</v>
      </c>
      <c r="DP12" s="37">
        <v>39.244210275999997</v>
      </c>
      <c r="DQ12" s="37">
        <f>'[1]Exportaciones valor FOB mensual'!$Y$17</f>
        <v>23.809813726000002</v>
      </c>
      <c r="DR12" s="37">
        <f>'[1]Exportaciones valor FOB mensual'!$Y$17</f>
        <v>23.809813726000002</v>
      </c>
      <c r="DT12" s="37"/>
    </row>
    <row r="13" spans="1:124" ht="15.75" x14ac:dyDescent="0.2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f>'[1]Exportaciones valor FOB mensual'!$Y$9-SUM(CX6:CX12)</f>
        <v>33.279897819000325</v>
      </c>
      <c r="CY13" s="37">
        <f>'[1]Exportaciones valor FOB mensual'!$Y$9-SUM(CY6:CY12)</f>
        <v>33.279897819000325</v>
      </c>
      <c r="CZ13" s="37">
        <f>'[1]Exportaciones valor FOB mensual'!$Y$9-SUM(CZ6:CZ12)</f>
        <v>33.279897819000325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f>'[1]Exportaciones valor FOB mensual'!$Y$9-SUM(DF6:DF12)</f>
        <v>33.279897819000325</v>
      </c>
      <c r="DG13" s="37">
        <f>'[1]Exportaciones valor FOB mensual'!$Y$9-SUM(DG6:DG12)</f>
        <v>33.279897819000325</v>
      </c>
      <c r="DH13" s="37">
        <v>19.028501316999836</v>
      </c>
      <c r="DI13" s="37">
        <v>18.101929299000176</v>
      </c>
      <c r="DJ13" s="37">
        <v>21.250445249999757</v>
      </c>
      <c r="DK13" s="41">
        <v>16.502488050000011</v>
      </c>
      <c r="DL13" s="41">
        <v>20.3596425799999</v>
      </c>
      <c r="DM13" s="37">
        <f>'[1]Exportaciones valor FOB mensual'!$Y$9-SUM(DM6:DM12)</f>
        <v>33.279897819000325</v>
      </c>
      <c r="DN13" s="37">
        <f>'[1]Exportaciones valor FOB mensual'!$Y$9-SUM(DN6:DN12)</f>
        <v>33.279897819000325</v>
      </c>
      <c r="DO13" s="37">
        <v>31.945311096999831</v>
      </c>
      <c r="DP13" s="37">
        <v>31.945311096999831</v>
      </c>
      <c r="DQ13" s="37">
        <f>'[1]Exportaciones valor FOB mensual'!$Y$9-SUM(DQ6:DQ12)</f>
        <v>33.279897819000325</v>
      </c>
      <c r="DR13" s="37">
        <f>'[1]Exportaciones valor FOB mensual'!$Y$9-SUM(DR6:DR12)</f>
        <v>33.279897819000325</v>
      </c>
      <c r="DT13" s="37"/>
    </row>
    <row r="14" spans="1:124" x14ac:dyDescent="0.2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1">
        <v>1838.5135723850001</v>
      </c>
      <c r="DL14" s="41">
        <f>SUM(DL6:DL13)</f>
        <v>1848.0423778859999</v>
      </c>
      <c r="DM14" s="38">
        <f>SUM(DM6:DM13)</f>
        <v>1878.064291658</v>
      </c>
      <c r="DO14" s="38">
        <v>1990.038136568</v>
      </c>
      <c r="DP14" s="38">
        <v>1990.038136568</v>
      </c>
      <c r="DQ14" s="38">
        <f t="shared" ref="DQ14" si="0">SUM(DQ6:DQ13)</f>
        <v>1878.064291658</v>
      </c>
      <c r="DR14" s="38">
        <f>SUM(DR6:DR13)</f>
        <v>1878.064291658</v>
      </c>
      <c r="DT14" s="38"/>
    </row>
    <row r="15" spans="1:124" x14ac:dyDescent="0.2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f>SUM(AF6:AF14)</f>
        <v>1912.367127</v>
      </c>
    </row>
    <row r="16" spans="1:124" x14ac:dyDescent="0.2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 x14ac:dyDescent="0.2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 x14ac:dyDescent="0.2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 x14ac:dyDescent="0.2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 x14ac:dyDescent="0.2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 x14ac:dyDescent="0.2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 x14ac:dyDescent="0.2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 x14ac:dyDescent="0.2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 x14ac:dyDescent="0.2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 x14ac:dyDescent="0.2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 x14ac:dyDescent="0.2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 x14ac:dyDescent="0.2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 x14ac:dyDescent="0.2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 x14ac:dyDescent="0.2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 x14ac:dyDescent="0.2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 x14ac:dyDescent="0.2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 x14ac:dyDescent="0.2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 x14ac:dyDescent="0.2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 x14ac:dyDescent="0.2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 x14ac:dyDescent="0.2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 x14ac:dyDescent="0.2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 x14ac:dyDescent="0.2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 x14ac:dyDescent="0.2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 x14ac:dyDescent="0.2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 x14ac:dyDescent="0.2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 x14ac:dyDescent="0.2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 x14ac:dyDescent="0.2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 x14ac:dyDescent="0.2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 x14ac:dyDescent="0.2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 x14ac:dyDescent="0.2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 x14ac:dyDescent="0.2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 x14ac:dyDescent="0.2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 x14ac:dyDescent="0.2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 x14ac:dyDescent="0.2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 x14ac:dyDescent="0.2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 x14ac:dyDescent="0.2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 x14ac:dyDescent="0.2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 x14ac:dyDescent="0.2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 x14ac:dyDescent="0.2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 x14ac:dyDescent="0.2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 x14ac:dyDescent="0.2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 x14ac:dyDescent="0.2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 x14ac:dyDescent="0.2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 x14ac:dyDescent="0.2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 x14ac:dyDescent="0.2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 x14ac:dyDescent="0.2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 x14ac:dyDescent="0.2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 x14ac:dyDescent="0.2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 x14ac:dyDescent="0.2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 x14ac:dyDescent="0.2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 x14ac:dyDescent="0.2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 x14ac:dyDescent="0.2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 x14ac:dyDescent="0.2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 x14ac:dyDescent="0.2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 x14ac:dyDescent="0.2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 x14ac:dyDescent="0.2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 x14ac:dyDescent="0.2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 x14ac:dyDescent="0.2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 x14ac:dyDescent="0.2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 x14ac:dyDescent="0.2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 x14ac:dyDescent="0.2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 x14ac:dyDescent="0.2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 x14ac:dyDescent="0.2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 x14ac:dyDescent="0.2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 x14ac:dyDescent="0.2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 x14ac:dyDescent="0.2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 x14ac:dyDescent="0.2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 x14ac:dyDescent="0.2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 x14ac:dyDescent="0.2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 x14ac:dyDescent="0.2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 x14ac:dyDescent="0.2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 x14ac:dyDescent="0.2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 x14ac:dyDescent="0.2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 x14ac:dyDescent="0.2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 x14ac:dyDescent="0.2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 x14ac:dyDescent="0.2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 x14ac:dyDescent="0.2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 x14ac:dyDescent="0.2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 x14ac:dyDescent="0.2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 x14ac:dyDescent="0.2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 x14ac:dyDescent="0.2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 x14ac:dyDescent="0.2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 x14ac:dyDescent="0.2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 x14ac:dyDescent="0.2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 x14ac:dyDescent="0.2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 x14ac:dyDescent="0.2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 x14ac:dyDescent="0.2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 x14ac:dyDescent="0.2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 x14ac:dyDescent="0.2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 x14ac:dyDescent="0.2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 x14ac:dyDescent="0.2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 x14ac:dyDescent="0.2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 x14ac:dyDescent="0.2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 x14ac:dyDescent="0.2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 x14ac:dyDescent="0.2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 x14ac:dyDescent="0.2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 x14ac:dyDescent="0.2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 x14ac:dyDescent="0.2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 x14ac:dyDescent="0.2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 x14ac:dyDescent="0.2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 x14ac:dyDescent="0.2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 x14ac:dyDescent="0.2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 x14ac:dyDescent="0.2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 x14ac:dyDescent="0.2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 x14ac:dyDescent="0.2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 x14ac:dyDescent="0.2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 x14ac:dyDescent="0.2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 x14ac:dyDescent="0.2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 x14ac:dyDescent="0.2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 x14ac:dyDescent="0.2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 x14ac:dyDescent="0.2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 x14ac:dyDescent="0.2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 x14ac:dyDescent="0.2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 x14ac:dyDescent="0.2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 x14ac:dyDescent="0.2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 x14ac:dyDescent="0.2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 x14ac:dyDescent="0.2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 x14ac:dyDescent="0.2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 x14ac:dyDescent="0.2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 x14ac:dyDescent="0.2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 x14ac:dyDescent="0.2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 x14ac:dyDescent="0.2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 x14ac:dyDescent="0.2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 x14ac:dyDescent="0.2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 x14ac:dyDescent="0.2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 x14ac:dyDescent="0.2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 x14ac:dyDescent="0.2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 x14ac:dyDescent="0.2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 x14ac:dyDescent="0.2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 x14ac:dyDescent="0.2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 x14ac:dyDescent="0.2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 x14ac:dyDescent="0.2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 x14ac:dyDescent="0.2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 x14ac:dyDescent="0.2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 x14ac:dyDescent="0.2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 x14ac:dyDescent="0.2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 x14ac:dyDescent="0.2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 x14ac:dyDescent="0.2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 x14ac:dyDescent="0.2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 x14ac:dyDescent="0.2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 x14ac:dyDescent="0.2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 x14ac:dyDescent="0.2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 x14ac:dyDescent="0.2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 x14ac:dyDescent="0.2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 x14ac:dyDescent="0.2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 x14ac:dyDescent="0.2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 x14ac:dyDescent="0.2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 x14ac:dyDescent="0.2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 x14ac:dyDescent="0.2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 x14ac:dyDescent="0.2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 x14ac:dyDescent="0.2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 x14ac:dyDescent="0.2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 x14ac:dyDescent="0.2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 x14ac:dyDescent="0.2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 x14ac:dyDescent="0.2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 x14ac:dyDescent="0.2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 x14ac:dyDescent="0.2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 x14ac:dyDescent="0.2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 x14ac:dyDescent="0.2">
      <c r="A174">
        <v>2017</v>
      </c>
      <c r="B174" s="18" t="s">
        <v>44</v>
      </c>
      <c r="C174">
        <v>2017</v>
      </c>
      <c r="D174" s="18" t="s">
        <v>43</v>
      </c>
      <c r="E174" s="43">
        <f>('[2]hoja de datos mensuales'!B388)/1000</f>
        <v>1559.2395703249999</v>
      </c>
      <c r="F174" s="43">
        <f>('[2]hoja de datos mensuales'!I388)/1000</f>
        <v>1563.3747145169998</v>
      </c>
      <c r="G174" s="43">
        <f>('[2]hoja de datos mensuales'!J388)/1000</f>
        <v>309.87245998500003</v>
      </c>
      <c r="H174" s="43">
        <f>('[2]hoja de datos mensuales'!K388)/1000</f>
        <v>578.34241087400005</v>
      </c>
      <c r="I174" s="43">
        <f>('[2]hoja de datos mensuales'!L388)/1000</f>
        <v>363.45159940299999</v>
      </c>
      <c r="J174" s="43">
        <f>('[2]hoja de datos mensuales'!M388)/1000</f>
        <v>306.93142118200001</v>
      </c>
      <c r="K174" s="44">
        <f>('[2]hoja de datos mensuales'!C388)/1000</f>
        <v>568.14517790000002</v>
      </c>
      <c r="L174" s="44">
        <f>('[2]hoja de datos mensuales'!D388)/1000</f>
        <v>991.09439242500002</v>
      </c>
      <c r="M174" s="44">
        <f>('[2]hoja de datos mensuales'!E388)/1000</f>
        <v>590.40673846100003</v>
      </c>
      <c r="N174" s="44">
        <f>('[2]hoja de datos mensuales'!F388)/1000</f>
        <v>400.68765396399999</v>
      </c>
      <c r="O174" s="44">
        <f>('[2]hoja de datos mensuales'!G388)/1000</f>
        <v>1223.4577681410001</v>
      </c>
      <c r="P174" s="44">
        <f>('[2]hoja de datos mensuales'!H388)/1000</f>
        <v>335.78180218399996</v>
      </c>
      <c r="R174" s="15"/>
      <c r="S174" s="15">
        <v>43.053903546015533</v>
      </c>
      <c r="T174" s="45">
        <f>'[2]hoja de datos anuales'!$Q796</f>
        <v>90.817239476013015</v>
      </c>
      <c r="U174" s="40"/>
      <c r="V174" s="15"/>
      <c r="W174" s="15"/>
      <c r="X174" s="15"/>
      <c r="Y174" s="15"/>
    </row>
    <row r="175" spans="1:25" ht="15" x14ac:dyDescent="0.2">
      <c r="B175" s="18" t="s">
        <v>45</v>
      </c>
      <c r="D175" s="18" t="s">
        <v>32</v>
      </c>
      <c r="E175" s="43">
        <f>('[2]hoja de datos mensuales'!B389)/1000</f>
        <v>1580.918016327</v>
      </c>
      <c r="F175" s="43">
        <f>('[2]hoja de datos mensuales'!I389)/1000</f>
        <v>1297.6931053559999</v>
      </c>
      <c r="G175" s="43">
        <f>('[2]hoja de datos mensuales'!J389)/1000</f>
        <v>270.261936085</v>
      </c>
      <c r="H175" s="43">
        <f>('[2]hoja de datos mensuales'!K389)/1000</f>
        <v>491.57844413999999</v>
      </c>
      <c r="I175" s="43">
        <f>('[2]hoja de datos mensuales'!L389)/1000</f>
        <v>299.88531764600003</v>
      </c>
      <c r="J175" s="43">
        <f>('[2]hoja de datos mensuales'!M389)/1000</f>
        <v>232.56913169800001</v>
      </c>
      <c r="K175" s="44">
        <f>('[2]hoja de datos mensuales'!C389)/1000</f>
        <v>567.29163473000006</v>
      </c>
      <c r="L175" s="44">
        <f>('[2]hoja de datos mensuales'!D389)/1000</f>
        <v>1013.6263815970001</v>
      </c>
      <c r="M175" s="44">
        <f>('[2]hoja de datos mensuales'!E389)/1000</f>
        <v>569.46424017700008</v>
      </c>
      <c r="N175" s="44">
        <f>('[2]hoja de datos mensuales'!F389)/1000</f>
        <v>444.16214142000001</v>
      </c>
      <c r="O175" s="44">
        <f>('[2]hoja de datos mensuales'!G389)/1000</f>
        <v>1248.9364614879998</v>
      </c>
      <c r="P175" s="44">
        <f>('[2]hoja de datos mensuales'!H389)/1000</f>
        <v>331.98155483900001</v>
      </c>
      <c r="R175" s="15"/>
      <c r="S175" s="15">
        <v>42.892162805485242</v>
      </c>
      <c r="T175" s="45">
        <f>'[2]hoja de datos anuales'!$Q797</f>
        <v>90.611998135582056</v>
      </c>
      <c r="U175" s="40"/>
      <c r="V175" s="15"/>
      <c r="W175" s="15"/>
      <c r="X175" s="15"/>
      <c r="Y175" s="15"/>
    </row>
    <row r="176" spans="1:25" ht="15" x14ac:dyDescent="0.2">
      <c r="B176" s="18" t="s">
        <v>46</v>
      </c>
      <c r="D176" s="18" t="s">
        <v>33</v>
      </c>
      <c r="E176" s="43">
        <f>('[2]hoja de datos mensuales'!B390)/1000</f>
        <v>1580.944236263</v>
      </c>
      <c r="F176" s="43">
        <f>('[2]hoja de datos mensuales'!I390)/1000</f>
        <v>1609.4673713930001</v>
      </c>
      <c r="G176" s="43">
        <f>('[2]hoja de datos mensuales'!J390)/1000</f>
        <v>332.20948038</v>
      </c>
      <c r="H176" s="43">
        <f>('[2]hoja de datos mensuales'!K390)/1000</f>
        <v>624.70984642099995</v>
      </c>
      <c r="I176" s="43">
        <f>('[2]hoja de datos mensuales'!L390)/1000</f>
        <v>386.11383513000004</v>
      </c>
      <c r="J176" s="43">
        <f>('[2]hoja de datos mensuales'!M390)/1000</f>
        <v>262.14483276999999</v>
      </c>
      <c r="K176" s="44">
        <f>('[2]hoja de datos mensuales'!C390)/1000</f>
        <v>531.30493028800004</v>
      </c>
      <c r="L176" s="44">
        <f>('[2]hoja de datos mensuales'!D390)/1000</f>
        <v>1049.6393059749998</v>
      </c>
      <c r="M176" s="44">
        <f>('[2]hoja de datos mensuales'!E390)/1000</f>
        <v>615.84663404000003</v>
      </c>
      <c r="N176" s="44">
        <f>('[2]hoja de datos mensuales'!F390)/1000</f>
        <v>433.79267193499999</v>
      </c>
      <c r="O176" s="44">
        <f>('[2]hoja de datos mensuales'!G390)/1000</f>
        <v>1235.3465095720001</v>
      </c>
      <c r="P176" s="44">
        <f>('[2]hoja de datos mensuales'!H390)/1000</f>
        <v>345.59772669099999</v>
      </c>
      <c r="R176" s="15"/>
      <c r="S176" s="15">
        <v>42.513699354441997</v>
      </c>
      <c r="T176" s="45">
        <f>'[2]hoja de datos anuales'!$Q798</f>
        <v>90.044961019399949</v>
      </c>
      <c r="U176" s="40"/>
      <c r="V176" s="15"/>
      <c r="W176" s="15"/>
      <c r="X176" s="15"/>
      <c r="Y176" s="15"/>
    </row>
    <row r="177" spans="1:25" ht="15" x14ac:dyDescent="0.2">
      <c r="B177" s="18" t="s">
        <v>47</v>
      </c>
      <c r="D177" s="18" t="s">
        <v>34</v>
      </c>
      <c r="E177" s="43">
        <f>('[2]hoja de datos mensuales'!B391)/1000</f>
        <v>1605.6044639260001</v>
      </c>
      <c r="F177" s="43">
        <f>('[2]hoja de datos mensuales'!I391)/1000</f>
        <v>1436.6557936839999</v>
      </c>
      <c r="G177" s="43">
        <f>('[2]hoja de datos mensuales'!J391)/1000</f>
        <v>304.442708536</v>
      </c>
      <c r="H177" s="43">
        <f>('[2]hoja de datos mensuales'!K391)/1000</f>
        <v>580.83817576899992</v>
      </c>
      <c r="I177" s="43">
        <f>('[2]hoja de datos mensuales'!L391)/1000</f>
        <v>324.33851044799997</v>
      </c>
      <c r="J177" s="43">
        <f>('[2]hoja de datos mensuales'!M391)/1000</f>
        <v>222.530125779</v>
      </c>
      <c r="K177" s="44">
        <f>('[2]hoja de datos mensuales'!C391)/1000</f>
        <v>571.74225104999994</v>
      </c>
      <c r="L177" s="44">
        <f>('[2]hoja de datos mensuales'!D391)/1000</f>
        <v>1033.8622128760001</v>
      </c>
      <c r="M177" s="44">
        <f>('[2]hoja de datos mensuales'!E391)/1000</f>
        <v>605.17934191699999</v>
      </c>
      <c r="N177" s="44">
        <f>('[2]hoja de datos mensuales'!F391)/1000</f>
        <v>428.68287095900001</v>
      </c>
      <c r="O177" s="44">
        <f>('[2]hoja de datos mensuales'!G391)/1000</f>
        <v>1250.5252329750001</v>
      </c>
      <c r="P177" s="44">
        <f>('[2]hoja de datos mensuales'!H391)/1000</f>
        <v>355.079230951</v>
      </c>
      <c r="R177" s="15"/>
      <c r="S177" s="15">
        <v>42.569401632007079</v>
      </c>
      <c r="T177" s="45">
        <f>'[2]hoja de datos anuales'!$Q799</f>
        <v>91.167400689257647</v>
      </c>
      <c r="U177" s="40"/>
      <c r="V177" s="15"/>
      <c r="W177" s="15"/>
      <c r="X177" s="15"/>
      <c r="Y177" s="15"/>
    </row>
    <row r="178" spans="1:25" ht="15" x14ac:dyDescent="0.2">
      <c r="B178" s="18" t="s">
        <v>48</v>
      </c>
      <c r="D178" s="18" t="s">
        <v>35</v>
      </c>
      <c r="E178" s="43">
        <f>('[2]hoja de datos mensuales'!B392)/1000</f>
        <v>1594.558301823</v>
      </c>
      <c r="F178" s="43">
        <f>('[2]hoja de datos mensuales'!I392)/1000</f>
        <v>1594.528811031</v>
      </c>
      <c r="G178" s="43">
        <f>('[2]hoja de datos mensuales'!J392)/1000</f>
        <v>327.04104100899997</v>
      </c>
      <c r="H178" s="43">
        <f>('[2]hoja de datos mensuales'!K392)/1000</f>
        <v>624.15010868499996</v>
      </c>
      <c r="I178" s="43">
        <f>('[2]hoja de datos mensuales'!L392)/1000</f>
        <v>339.46943154100001</v>
      </c>
      <c r="J178" s="43">
        <f>('[2]hoja de datos mensuales'!M392)/1000</f>
        <v>299.34730282600003</v>
      </c>
      <c r="K178" s="44">
        <f>('[2]hoja de datos mensuales'!C392)/1000</f>
        <v>533.53038748000006</v>
      </c>
      <c r="L178" s="44">
        <f>('[2]hoja de datos mensuales'!D392)/1000</f>
        <v>1061.027914343</v>
      </c>
      <c r="M178" s="44">
        <f>('[2]hoja de datos mensuales'!E392)/1000</f>
        <v>622.30681984099999</v>
      </c>
      <c r="N178" s="44">
        <f>('[2]hoja de datos mensuales'!F392)/1000</f>
        <v>438.72109450200003</v>
      </c>
      <c r="O178" s="44">
        <f>('[2]hoja de datos mensuales'!G392)/1000</f>
        <v>1230.8235226030001</v>
      </c>
      <c r="P178" s="44">
        <f>('[2]hoja de datos mensuales'!H392)/1000</f>
        <v>363.73477922000001</v>
      </c>
      <c r="R178" s="15"/>
      <c r="S178" s="15">
        <v>42.473593596469946</v>
      </c>
      <c r="T178" s="45">
        <f>'[2]hoja de datos anuales'!$Q800</f>
        <v>88.876181597700779</v>
      </c>
      <c r="U178" s="40"/>
      <c r="V178" s="15"/>
      <c r="W178" s="15"/>
      <c r="X178" s="15"/>
      <c r="Y178" s="15"/>
    </row>
    <row r="179" spans="1:25" ht="15" x14ac:dyDescent="0.2">
      <c r="B179" s="18" t="s">
        <v>49</v>
      </c>
      <c r="D179" s="18" t="s">
        <v>36</v>
      </c>
      <c r="E179" s="43">
        <f>('[2]hoja de datos mensuales'!B393)/1000</f>
        <v>1496.302796274</v>
      </c>
      <c r="F179" s="43">
        <f>('[2]hoja de datos mensuales'!I393)/1000</f>
        <v>1757.715048222</v>
      </c>
      <c r="G179" s="43">
        <f>('[2]hoja de datos mensuales'!J393)/1000</f>
        <v>436.91115248</v>
      </c>
      <c r="H179" s="43">
        <f>('[2]hoja de datos mensuales'!K393)/1000</f>
        <v>606.66558307599996</v>
      </c>
      <c r="I179" s="43">
        <f>('[2]hoja de datos mensuales'!L393)/1000</f>
        <v>464.58777584299997</v>
      </c>
      <c r="J179" s="43">
        <f>('[2]hoja de datos mensuales'!M393)/1000</f>
        <v>245.54704470299998</v>
      </c>
      <c r="K179" s="44">
        <f>('[2]hoja de datos mensuales'!C393)/1000</f>
        <v>512.84918388000006</v>
      </c>
      <c r="L179" s="44">
        <f>('[2]hoja de datos mensuales'!D393)/1000</f>
        <v>983.45361239400006</v>
      </c>
      <c r="M179" s="44">
        <f>('[2]hoja de datos mensuales'!E393)/1000</f>
        <v>590.44234214300002</v>
      </c>
      <c r="N179" s="44">
        <f>('[2]hoja de datos mensuales'!F393)/1000</f>
        <v>393.01127025099998</v>
      </c>
      <c r="O179" s="44">
        <f>('[2]hoja de datos mensuales'!G393)/1000</f>
        <v>1163.9629373570001</v>
      </c>
      <c r="P179" s="44">
        <f>('[2]hoja de datos mensuales'!H393)/1000</f>
        <v>332.33985891700002</v>
      </c>
      <c r="Q179" s="1"/>
      <c r="R179" s="15"/>
      <c r="S179" s="15">
        <v>42.094549999587386</v>
      </c>
      <c r="T179" s="45">
        <f>'[2]hoja de datos anuales'!$Q801</f>
        <v>87.906756330771785</v>
      </c>
      <c r="U179" s="40"/>
    </row>
    <row r="180" spans="1:25" ht="15" x14ac:dyDescent="0.2">
      <c r="B180" s="18" t="s">
        <v>50</v>
      </c>
      <c r="D180" s="18" t="s">
        <v>37</v>
      </c>
      <c r="E180" s="43">
        <f>('[2]hoja de datos mensuales'!B394)/1000</f>
        <v>1578.410973109</v>
      </c>
      <c r="F180" s="43">
        <f>('[2]hoja de datos mensuales'!I394)/1000</f>
        <v>1625.090845256</v>
      </c>
      <c r="G180" s="43">
        <f>('[2]hoja de datos mensuales'!J394)/1000</f>
        <v>386.69544520400001</v>
      </c>
      <c r="H180" s="43">
        <f>('[2]hoja de datos mensuales'!K394)/1000</f>
        <v>576.95876455400003</v>
      </c>
      <c r="I180" s="43">
        <f>('[2]hoja de datos mensuales'!L394)/1000</f>
        <v>405.08601374700004</v>
      </c>
      <c r="J180" s="43">
        <f>('[2]hoja de datos mensuales'!M394)/1000</f>
        <v>252.69523388600001</v>
      </c>
      <c r="K180" s="44">
        <f>('[2]hoja de datos mensuales'!C394)/1000</f>
        <v>533.01611267999999</v>
      </c>
      <c r="L180" s="44">
        <f>('[2]hoja de datos mensuales'!D394)/1000</f>
        <v>1045.3948604289999</v>
      </c>
      <c r="M180" s="44">
        <f>('[2]hoja de datos mensuales'!E394)/1000</f>
        <v>619.67478865700002</v>
      </c>
      <c r="N180" s="44">
        <f>('[2]hoja de datos mensuales'!F394)/1000</f>
        <v>425.72007177199998</v>
      </c>
      <c r="O180" s="44">
        <f>('[2]hoja de datos mensuales'!G394)/1000</f>
        <v>1193.218254547</v>
      </c>
      <c r="P180" s="44">
        <f>('[2]hoja de datos mensuales'!H394)/1000</f>
        <v>385.19271856200004</v>
      </c>
      <c r="R180" s="15"/>
      <c r="S180" s="15">
        <v>42.100851894201881</v>
      </c>
      <c r="T180" s="45">
        <f>'[2]hoja de datos anuales'!$Q802</f>
        <v>87.69458585941571</v>
      </c>
      <c r="U180" s="40"/>
    </row>
    <row r="181" spans="1:25" x14ac:dyDescent="0.2">
      <c r="B181" s="18" t="s">
        <v>51</v>
      </c>
      <c r="D181" s="18" t="s">
        <v>38</v>
      </c>
      <c r="E181" s="43">
        <f>('[2]hoja de datos mensuales'!B395)/1000</f>
        <v>1459.0369354099998</v>
      </c>
      <c r="F181" s="43">
        <f>('[2]hoja de datos mensuales'!I395)/1000</f>
        <v>1855.7425048760001</v>
      </c>
      <c r="G181" s="43">
        <f>('[2]hoja de datos mensuales'!J395)/1000</f>
        <v>454.563393018</v>
      </c>
      <c r="H181" s="43">
        <f>('[2]hoja de datos mensuales'!K395)/1000</f>
        <v>646.16995436499997</v>
      </c>
      <c r="I181" s="43">
        <f>('[2]hoja de datos mensuales'!L395)/1000</f>
        <v>471.61894809100005</v>
      </c>
      <c r="J181" s="43">
        <f>('[2]hoja de datos mensuales'!M395)/1000</f>
        <v>279.496103812</v>
      </c>
      <c r="K181" s="44">
        <f>('[2]hoja de datos mensuales'!C395)/1000</f>
        <v>531.82471323000004</v>
      </c>
      <c r="L181" s="44">
        <f>('[2]hoja de datos mensuales'!D395)/1000</f>
        <v>927.21222218000003</v>
      </c>
      <c r="M181" s="44">
        <f>('[2]hoja de datos mensuales'!E395)/1000</f>
        <v>534.26064388900011</v>
      </c>
      <c r="N181" s="44">
        <f>('[2]hoja de datos mensuales'!F395)/1000</f>
        <v>392.95157829099998</v>
      </c>
      <c r="O181" s="44">
        <f>('[2]hoja de datos mensuales'!G395)/1000</f>
        <v>1107.2150034270001</v>
      </c>
      <c r="P181" s="44">
        <f>('[2]hoja de datos mensuales'!H395)/1000</f>
        <v>351.82193198300001</v>
      </c>
      <c r="R181" s="15"/>
      <c r="S181" s="15">
        <v>41.842380123332354</v>
      </c>
      <c r="T181" s="45">
        <f>'[2]hoja de datos anuales'!$Q803</f>
        <v>88.356833071652105</v>
      </c>
    </row>
    <row r="182" spans="1:25" x14ac:dyDescent="0.2">
      <c r="B182" s="18" t="s">
        <v>52</v>
      </c>
      <c r="D182" s="18" t="s">
        <v>39</v>
      </c>
      <c r="E182" s="43">
        <f>('[2]hoja de datos mensuales'!B396)/1000</f>
        <v>1587.9390497280001</v>
      </c>
      <c r="F182" s="43">
        <f>('[2]hoja de datos mensuales'!I396)/1000</f>
        <v>1760.1135778089999</v>
      </c>
      <c r="G182" s="43">
        <f>('[2]hoja de datos mensuales'!J396)/1000</f>
        <v>416.28202552700003</v>
      </c>
      <c r="H182" s="43">
        <f>('[2]hoja de datos mensuales'!K396)/1000</f>
        <v>573.83491061899997</v>
      </c>
      <c r="I182" s="43">
        <f>('[2]hoja de datos mensuales'!L396)/1000</f>
        <v>435.24510673899999</v>
      </c>
      <c r="J182" s="43">
        <f>('[2]hoja de datos mensuales'!M396)/1000</f>
        <v>330.91441619400001</v>
      </c>
      <c r="K182" s="44">
        <f>('[2]hoja de datos mensuales'!C396)/1000</f>
        <v>628.90550062</v>
      </c>
      <c r="L182" s="44">
        <f>('[2]hoja de datos mensuales'!D396)/1000</f>
        <v>959.03354910799999</v>
      </c>
      <c r="M182" s="44">
        <f>('[2]hoja de datos mensuales'!E396)/1000</f>
        <v>538.02890316700007</v>
      </c>
      <c r="N182" s="44">
        <f>('[2]hoja de datos mensuales'!F396)/1000</f>
        <v>421.00464594100004</v>
      </c>
      <c r="O182" s="44">
        <f>('[2]hoja de datos mensuales'!G396)/1000</f>
        <v>1198.2341027160001</v>
      </c>
      <c r="P182" s="44">
        <f>('[2]hoja de datos mensuales'!H396)/1000</f>
        <v>389.70494701199999</v>
      </c>
      <c r="Q182" s="9"/>
      <c r="R182" s="15"/>
      <c r="S182" s="12">
        <v>41.850113591692782</v>
      </c>
      <c r="T182" s="45">
        <f>'[2]hoja de datos anuales'!$Q804</f>
        <v>90.667488158484616</v>
      </c>
    </row>
    <row r="183" spans="1:25" x14ac:dyDescent="0.2">
      <c r="B183" s="18" t="s">
        <v>53</v>
      </c>
      <c r="D183" s="18" t="s">
        <v>40</v>
      </c>
      <c r="E183" s="43">
        <f>('[2]hoja de datos mensuales'!B397)/1000</f>
        <v>1675.863762923</v>
      </c>
      <c r="F183" s="43">
        <f>('[2]hoja de datos mensuales'!I397)/1000</f>
        <v>1834.3628371699999</v>
      </c>
      <c r="G183" s="43">
        <f>('[2]hoja de datos mensuales'!J397)/1000</f>
        <v>455.525098904</v>
      </c>
      <c r="H183" s="43">
        <f>('[2]hoja de datos mensuales'!K397)/1000</f>
        <v>607.06536624500006</v>
      </c>
      <c r="I183" s="43">
        <f>('[2]hoja de datos mensuales'!L397)/1000</f>
        <v>451.088228663</v>
      </c>
      <c r="J183" s="43">
        <f>('[2]hoja de datos mensuales'!M397)/1000</f>
        <v>316.48441581500003</v>
      </c>
      <c r="K183" s="44">
        <f>('[2]hoja de datos mensuales'!C397)/1000</f>
        <v>616.27543023999999</v>
      </c>
      <c r="L183" s="44">
        <f>('[2]hoja de datos mensuales'!D397)/1000</f>
        <v>1059.5883326830001</v>
      </c>
      <c r="M183" s="44">
        <f>('[2]hoja de datos mensuales'!E397)/1000</f>
        <v>616.11223443699998</v>
      </c>
      <c r="N183" s="44">
        <f>('[2]hoja de datos mensuales'!F397)/1000</f>
        <v>443.47609824599999</v>
      </c>
      <c r="O183" s="44">
        <f>('[2]hoja de datos mensuales'!G397)/1000</f>
        <v>1282.121811101</v>
      </c>
      <c r="P183" s="44">
        <f>('[2]hoja de datos mensuales'!H397)/1000</f>
        <v>393.74195182199998</v>
      </c>
      <c r="R183" s="15"/>
      <c r="S183" s="15">
        <v>41.726904522417776</v>
      </c>
      <c r="T183" s="45">
        <f>'[2]hoja de datos anuales'!$Q805</f>
        <v>93.308564518469666</v>
      </c>
    </row>
    <row r="184" spans="1:25" x14ac:dyDescent="0.2">
      <c r="B184" s="18" t="s">
        <v>54</v>
      </c>
      <c r="D184" s="18" t="s">
        <v>41</v>
      </c>
      <c r="E184" s="43">
        <f>('[2]hoja de datos mensuales'!B398)/1000</f>
        <v>1641.2308723210001</v>
      </c>
      <c r="F184" s="43">
        <f>('[2]hoja de datos mensuales'!I398)/1000</f>
        <v>1889.2601076229998</v>
      </c>
      <c r="G184" s="43">
        <f>('[2]hoja de datos mensuales'!J398)/1000</f>
        <v>505.64727286199997</v>
      </c>
      <c r="H184" s="43">
        <f>('[2]hoja de datos mensuales'!K398)/1000</f>
        <v>625.94035720800002</v>
      </c>
      <c r="I184" s="43">
        <f>('[2]hoja de datos mensuales'!L398)/1000</f>
        <v>464.73616225400002</v>
      </c>
      <c r="J184" s="43">
        <f>('[2]hoja de datos mensuales'!M398)/1000</f>
        <v>288.56689545</v>
      </c>
      <c r="K184" s="44">
        <f>('[2]hoja de datos mensuales'!C398)/1000</f>
        <v>675.96522933000006</v>
      </c>
      <c r="L184" s="44">
        <f>('[2]hoja de datos mensuales'!D398)/1000</f>
        <v>965.26564299099994</v>
      </c>
      <c r="M184" s="44">
        <f>('[2]hoja de datos mensuales'!E398)/1000</f>
        <v>558.95875076499999</v>
      </c>
      <c r="N184" s="44">
        <f>('[2]hoja de datos mensuales'!F398)/1000</f>
        <v>406.306892226</v>
      </c>
      <c r="O184" s="44">
        <f>('[2]hoja de datos mensuales'!G398)/1000</f>
        <v>1276.884372539</v>
      </c>
      <c r="P184" s="44">
        <f>('[2]hoja de datos mensuales'!H398)/1000</f>
        <v>364.34649978200002</v>
      </c>
      <c r="R184" s="15"/>
      <c r="S184" s="15">
        <v>41.809974206359946</v>
      </c>
      <c r="T184" s="45">
        <f>'[2]hoja de datos anuales'!$Q806</f>
        <v>96.930005644736809</v>
      </c>
    </row>
    <row r="185" spans="1:25" x14ac:dyDescent="0.2">
      <c r="B185" s="18" t="s">
        <v>55</v>
      </c>
      <c r="D185" s="18" t="s">
        <v>42</v>
      </c>
      <c r="E185" s="43">
        <f>('[2]hoja de datos mensuales'!B399)/1000</f>
        <v>1762.4045175020001</v>
      </c>
      <c r="F185" s="43">
        <f>('[2]hoja de datos mensuales'!I399)/1000</f>
        <v>1785.696282679</v>
      </c>
      <c r="G185" s="43">
        <f>('[2]hoja de datos mensuales'!J399)/1000</f>
        <v>413.91719292100004</v>
      </c>
      <c r="H185" s="43">
        <f>('[2]hoja de datos mensuales'!K399)/1000</f>
        <v>584.57004181700006</v>
      </c>
      <c r="I185" s="43">
        <f>('[2]hoja de datos mensuales'!L399)/1000</f>
        <v>469.336584362</v>
      </c>
      <c r="J185" s="43">
        <f>('[2]hoja de datos mensuales'!M399)/1000</f>
        <v>312.391171095</v>
      </c>
      <c r="K185" s="44">
        <f>('[2]hoja de datos mensuales'!C399)/1000</f>
        <v>642.74654645999999</v>
      </c>
      <c r="L185" s="44">
        <f>('[2]hoja de datos mensuales'!D399)/1000</f>
        <v>1119.6595750420001</v>
      </c>
      <c r="M185" s="44">
        <f>('[2]hoja de datos mensuales'!E399)/1000</f>
        <v>662.596878608</v>
      </c>
      <c r="N185" s="44">
        <f>('[2]hoja de datos mensuales'!F399)/1000</f>
        <v>457.06269643399997</v>
      </c>
      <c r="O185" s="44">
        <f>('[2]hoja de datos mensuales'!G399)/1000</f>
        <v>1375.6299036989999</v>
      </c>
      <c r="P185" s="44">
        <f>('[2]hoja de datos mensuales'!H399)/1000</f>
        <v>386.77621780300001</v>
      </c>
      <c r="R185" s="15"/>
      <c r="S185" s="15">
        <v>41.654835244131675</v>
      </c>
      <c r="T185" s="45">
        <f>'[2]hoja de datos anuales'!$Q807</f>
        <v>98.011240657881316</v>
      </c>
    </row>
    <row r="186" spans="1:25" x14ac:dyDescent="0.2">
      <c r="A186">
        <v>2018</v>
      </c>
      <c r="B186" s="18" t="s">
        <v>44</v>
      </c>
      <c r="C186">
        <v>2018</v>
      </c>
      <c r="D186" s="18" t="s">
        <v>43</v>
      </c>
      <c r="E186" s="43">
        <f>('[2]hoja de datos mensuales'!B400)/1000</f>
        <v>1806.3151961459998</v>
      </c>
      <c r="F186" s="43">
        <f>('[2]hoja de datos mensuales'!I400)/1000</f>
        <v>1898.309200379</v>
      </c>
      <c r="G186" s="43">
        <f>('[2]hoja de datos mensuales'!J400)/1000</f>
        <v>380.29098361900003</v>
      </c>
      <c r="H186" s="43">
        <f>('[2]hoja de datos mensuales'!K400)/1000</f>
        <v>689.058852323</v>
      </c>
      <c r="I186" s="43">
        <f>('[2]hoja de datos mensuales'!L400)/1000</f>
        <v>473.403968894</v>
      </c>
      <c r="J186" s="43">
        <f>('[2]hoja de datos mensuales'!M400)/1000</f>
        <v>352.565911637</v>
      </c>
      <c r="K186" s="44">
        <f>('[2]hoja de datos mensuales'!C400)/1000</f>
        <v>780.90561065999998</v>
      </c>
      <c r="L186" s="44">
        <f>('[2]hoja de datos mensuales'!D400)/1000</f>
        <v>1025.409585486</v>
      </c>
      <c r="M186" s="44">
        <f>('[2]hoja de datos mensuales'!E400)/1000</f>
        <v>624.82927979099998</v>
      </c>
      <c r="N186" s="44">
        <f>('[2]hoja de datos mensuales'!F400)/1000</f>
        <v>400.58030569499999</v>
      </c>
      <c r="O186" s="44">
        <f>('[2]hoja de datos mensuales'!G400)/1000</f>
        <v>1448.340167243</v>
      </c>
      <c r="P186" s="44">
        <f>('[2]hoja de datos mensuales'!H400)/1000</f>
        <v>357.97502890300001</v>
      </c>
      <c r="R186" s="15"/>
      <c r="S186" s="15">
        <v>41.537208178233236</v>
      </c>
      <c r="T186" s="45">
        <f>'[2]hoja de datos anuales'!$Q808</f>
        <v>100.3945017185802</v>
      </c>
    </row>
    <row r="187" spans="1:25" x14ac:dyDescent="0.2">
      <c r="B187" s="18" t="s">
        <v>45</v>
      </c>
      <c r="D187" s="18" t="s">
        <v>32</v>
      </c>
      <c r="E187" s="43">
        <f>('[2]hoja de datos mensuales'!B401)/1000</f>
        <v>1579.453703723</v>
      </c>
      <c r="F187" s="43">
        <f>('[2]hoja de datos mensuales'!I401)/1000</f>
        <v>1608.4182563030001</v>
      </c>
      <c r="G187" s="43">
        <f>('[2]hoja de datos mensuales'!J401)/1000</f>
        <v>374.87326799000004</v>
      </c>
      <c r="H187" s="43">
        <f>('[2]hoja de datos mensuales'!K401)/1000</f>
        <v>577.75566451100008</v>
      </c>
      <c r="I187" s="43">
        <f>('[2]hoja de datos mensuales'!L401)/1000</f>
        <v>374.55979943599999</v>
      </c>
      <c r="J187" s="43">
        <f>('[2]hoja de datos mensuales'!M401)/1000</f>
        <v>278.16470919800003</v>
      </c>
      <c r="K187" s="44">
        <f>('[2]hoja de datos mensuales'!C401)/1000</f>
        <v>563.1555675699999</v>
      </c>
      <c r="L187" s="44">
        <f>('[2]hoja de datos mensuales'!D401)/1000</f>
        <v>1016.2981361530001</v>
      </c>
      <c r="M187" s="44">
        <f>('[2]hoja de datos mensuales'!E401)/1000</f>
        <v>565.04700829900003</v>
      </c>
      <c r="N187" s="44">
        <f>('[2]hoja de datos mensuales'!F401)/1000</f>
        <v>451.251127854</v>
      </c>
      <c r="O187" s="44">
        <f>('[2]hoja de datos mensuales'!G401)/1000</f>
        <v>1208.467257173</v>
      </c>
      <c r="P187" s="44">
        <f>('[2]hoja de datos mensuales'!H401)/1000</f>
        <v>370.98644654999998</v>
      </c>
      <c r="R187" s="15"/>
      <c r="S187" s="15">
        <v>41.586034651266687</v>
      </c>
      <c r="T187" s="45">
        <f>'[2]hoja de datos anuales'!$Q809</f>
        <v>98.249147452877622</v>
      </c>
    </row>
    <row r="188" spans="1:25" x14ac:dyDescent="0.2">
      <c r="B188" s="18" t="s">
        <v>46</v>
      </c>
      <c r="D188" s="18" t="s">
        <v>33</v>
      </c>
      <c r="E188" s="43">
        <f>('[2]hoja de datos mensuales'!B402)/1000</f>
        <v>1852.8647816719999</v>
      </c>
      <c r="F188" s="43">
        <f>('[2]hoja de datos mensuales'!I402)/1000</f>
        <v>1757.8359560179999</v>
      </c>
      <c r="G188" s="43">
        <f>('[2]hoja de datos mensuales'!J402)/1000</f>
        <v>455.05843446700004</v>
      </c>
      <c r="H188" s="43">
        <f>('[2]hoja de datos mensuales'!K402)/1000</f>
        <v>595.72268924800005</v>
      </c>
      <c r="I188" s="43">
        <f>('[2]hoja de datos mensuales'!L402)/1000</f>
        <v>438.375081728</v>
      </c>
      <c r="J188" s="43">
        <f>('[2]hoja de datos mensuales'!M402)/1000</f>
        <v>265.06487207399999</v>
      </c>
      <c r="K188" s="44">
        <f>('[2]hoja de datos mensuales'!C402)/1000</f>
        <v>705.29660019999994</v>
      </c>
      <c r="L188" s="44">
        <f>('[2]hoja de datos mensuales'!D402)/1000</f>
        <v>1147.5681814719999</v>
      </c>
      <c r="M188" s="44">
        <f>('[2]hoja de datos mensuales'!E402)/1000</f>
        <v>692.666396986</v>
      </c>
      <c r="N188" s="44">
        <f>('[2]hoja de datos mensuales'!F402)/1000</f>
        <v>454.901784486</v>
      </c>
      <c r="O188" s="44">
        <f>('[2]hoja de datos mensuales'!G402)/1000</f>
        <v>1463.7485188329999</v>
      </c>
      <c r="P188" s="44">
        <f>('[2]hoja de datos mensuales'!H402)/1000</f>
        <v>389.116262839</v>
      </c>
      <c r="Q188" s="9"/>
      <c r="R188" s="15"/>
      <c r="S188" s="15">
        <v>41.427123577355083</v>
      </c>
      <c r="T188" s="45">
        <f>'[2]hoja de datos anuales'!$Q810</f>
        <v>97.843638135626108</v>
      </c>
    </row>
    <row r="189" spans="1:25" x14ac:dyDescent="0.2">
      <c r="B189" s="18" t="s">
        <v>120</v>
      </c>
      <c r="D189" s="18" t="s">
        <v>34</v>
      </c>
      <c r="E189" s="43">
        <f>('[2]hoja de datos mensuales'!B403)/1000</f>
        <v>1814.9846538859999</v>
      </c>
      <c r="F189" s="43">
        <f>('[2]hoja de datos mensuales'!I403)/1000</f>
        <v>1895.0112703189998</v>
      </c>
      <c r="G189" s="43">
        <f>('[2]hoja de datos mensuales'!J403)/1000</f>
        <v>407.70062362199997</v>
      </c>
      <c r="H189" s="43">
        <f>('[2]hoja de datos mensuales'!K403)/1000</f>
        <v>651.64339295299999</v>
      </c>
      <c r="I189" s="43">
        <f>('[2]hoja de datos mensuales'!L403)/1000</f>
        <v>436.89685226999995</v>
      </c>
      <c r="J189" s="43">
        <f>('[2]hoja de datos mensuales'!M403)/1000</f>
        <v>384.15257561999999</v>
      </c>
      <c r="K189" s="44">
        <f>('[2]hoja de datos mensuales'!C403)/1000</f>
        <v>658.2685711900001</v>
      </c>
      <c r="L189" s="44">
        <f>('[2]hoja de datos mensuales'!D403)/1000</f>
        <v>1156.7160826960001</v>
      </c>
      <c r="M189" s="44">
        <f>('[2]hoja de datos mensuales'!E403)/1000</f>
        <v>709.94983181300006</v>
      </c>
      <c r="N189" s="44">
        <f>('[2]hoja de datos mensuales'!F403)/1000</f>
        <v>446.766250883</v>
      </c>
      <c r="O189" s="44">
        <f>('[2]hoja de datos mensuales'!G403)/1000</f>
        <v>1410.8166010269999</v>
      </c>
      <c r="P189" s="44">
        <f>('[2]hoja de datos mensuales'!H403)/1000</f>
        <v>404.168052859</v>
      </c>
      <c r="R189" s="15"/>
      <c r="S189" s="15">
        <v>41.163929349142791</v>
      </c>
      <c r="T189" s="45">
        <f>'[2]hoja de datos anuales'!$Q811</f>
        <v>99.62187237556418</v>
      </c>
    </row>
    <row r="190" spans="1:25" x14ac:dyDescent="0.2">
      <c r="B190" s="18" t="s">
        <v>48</v>
      </c>
      <c r="D190" s="18" t="s">
        <v>35</v>
      </c>
      <c r="E190" s="43">
        <f>('[2]hoja de datos mensuales'!B404)/1000</f>
        <v>1951.0373086750001</v>
      </c>
      <c r="F190" s="43">
        <f>('[2]hoja de datos mensuales'!I404)/1000</f>
        <v>2076.9793889490002</v>
      </c>
      <c r="G190" s="43">
        <f>('[2]hoja de datos mensuales'!J404)/1000</f>
        <v>463.73987403500001</v>
      </c>
      <c r="H190" s="43">
        <f>('[2]hoja de datos mensuales'!K404)/1000</f>
        <v>678.61961385400002</v>
      </c>
      <c r="I190" s="43">
        <f>('[2]hoja de datos mensuales'!L404)/1000</f>
        <v>464.47820178399996</v>
      </c>
      <c r="J190" s="43">
        <f>('[2]hoja de datos mensuales'!M404)/1000</f>
        <v>467.16240008699998</v>
      </c>
      <c r="K190" s="44">
        <f>('[2]hoja de datos mensuales'!C404)/1000</f>
        <v>812.78649439999992</v>
      </c>
      <c r="L190" s="44">
        <f>('[2]hoja de datos mensuales'!D404)/1000</f>
        <v>1138.250814275</v>
      </c>
      <c r="M190" s="44">
        <f>('[2]hoja de datos mensuales'!E404)/1000</f>
        <v>665.76732128899994</v>
      </c>
      <c r="N190" s="44">
        <f>('[2]hoja de datos mensuales'!F404)/1000</f>
        <v>472.48349298600004</v>
      </c>
      <c r="O190" s="44">
        <f>('[2]hoja de datos mensuales'!G404)/1000</f>
        <v>1541.2754451909998</v>
      </c>
      <c r="P190" s="44">
        <f>('[2]hoja de datos mensuales'!H404)/1000</f>
        <v>409.76186348399995</v>
      </c>
      <c r="R190" s="15"/>
      <c r="S190" s="15">
        <v>41.179669480131217</v>
      </c>
      <c r="T190" s="45">
        <f>'[2]hoja de datos anuales'!$Q812</f>
        <v>100.83411805839972</v>
      </c>
    </row>
    <row r="191" spans="1:25" x14ac:dyDescent="0.2">
      <c r="B191" s="18" t="s">
        <v>49</v>
      </c>
      <c r="D191" s="18" t="s">
        <v>36</v>
      </c>
      <c r="E191" s="43">
        <f>('[2]hoja de datos mensuales'!B405)/1000</f>
        <v>1666.330158275</v>
      </c>
      <c r="F191" s="43">
        <f>('[2]hoja de datos mensuales'!I405)/1000</f>
        <v>1787.3791873550001</v>
      </c>
      <c r="G191" s="43">
        <f>('[2]hoja de datos mensuales'!J405)/1000</f>
        <v>381.53485584500004</v>
      </c>
      <c r="H191" s="43">
        <f>('[2]hoja de datos mensuales'!K405)/1000</f>
        <v>596.18278105299999</v>
      </c>
      <c r="I191" s="43">
        <f>('[2]hoja de datos mensuales'!L405)/1000</f>
        <v>427.859449041</v>
      </c>
      <c r="J191" s="43">
        <f>('[2]hoja de datos mensuales'!M405)/1000</f>
        <v>376.62189918499996</v>
      </c>
      <c r="K191" s="44">
        <f>('[2]hoja de datos mensuales'!C405)/1000</f>
        <v>757.07516712999995</v>
      </c>
      <c r="L191" s="44">
        <f>('[2]hoja de datos mensuales'!D405)/1000</f>
        <v>909.25662874600005</v>
      </c>
      <c r="M191" s="44">
        <f>('[2]hoja de datos mensuales'!E405)/1000</f>
        <v>481.12196749899999</v>
      </c>
      <c r="N191" s="44">
        <f>('[2]hoja de datos mensuales'!F405)/1000</f>
        <v>428.134661247</v>
      </c>
      <c r="O191" s="44">
        <f>('[2]hoja de datos mensuales'!G405)/1000</f>
        <v>1279.3155834290001</v>
      </c>
      <c r="P191" s="44">
        <f>('[2]hoja de datos mensuales'!H405)/1000</f>
        <v>387.01621244700004</v>
      </c>
      <c r="R191" s="15"/>
      <c r="S191" s="15">
        <v>41.706367860647269</v>
      </c>
      <c r="T191" s="45">
        <f>'[2]hoja de datos anuales'!$Q813</f>
        <v>99.745089532762123</v>
      </c>
    </row>
    <row r="192" spans="1:25" x14ac:dyDescent="0.2">
      <c r="B192" s="18" t="s">
        <v>50</v>
      </c>
      <c r="D192" s="18" t="s">
        <v>37</v>
      </c>
      <c r="E192" s="43">
        <f>('[2]hoja de datos mensuales'!B406)/1000</f>
        <v>1909.4143766989998</v>
      </c>
      <c r="F192" s="43">
        <f>('[2]hoja de datos mensuales'!I406)/1000</f>
        <v>2042.022104889</v>
      </c>
      <c r="G192" s="43">
        <f>('[2]hoja de datos mensuales'!J406)/1000</f>
        <v>433.76838963699998</v>
      </c>
      <c r="H192" s="43">
        <f>('[2]hoja de datos mensuales'!K406)/1000</f>
        <v>754.94349176100002</v>
      </c>
      <c r="I192" s="43">
        <f>('[2]hoja de datos mensuales'!L406)/1000</f>
        <v>465.65846642999998</v>
      </c>
      <c r="J192" s="43">
        <f>('[2]hoja de datos mensuales'!M406)/1000</f>
        <v>382.82813643100002</v>
      </c>
      <c r="K192" s="44">
        <f>('[2]hoja de datos mensuales'!C406)/1000</f>
        <v>847.13020795</v>
      </c>
      <c r="L192" s="44">
        <f>('[2]hoja de datos mensuales'!D406)/1000</f>
        <v>1062.2841687489999</v>
      </c>
      <c r="M192" s="44">
        <f>('[2]hoja de datos mensuales'!E406)/1000</f>
        <v>625.45062558999996</v>
      </c>
      <c r="N192" s="44">
        <f>('[2]hoja de datos mensuales'!F406)/1000</f>
        <v>436.83354315899999</v>
      </c>
      <c r="O192" s="44">
        <f>('[2]hoja de datos mensuales'!G406)/1000</f>
        <v>1479.2956404830002</v>
      </c>
      <c r="P192" s="44">
        <f>('[2]hoja de datos mensuales'!H406)/1000</f>
        <v>430.118736216</v>
      </c>
      <c r="S192" s="15">
        <v>42.2330662411633</v>
      </c>
      <c r="T192" s="45">
        <f>'[2]hoja de datos anuales'!$Q814</f>
        <v>103.68683303712432</v>
      </c>
    </row>
    <row r="193" spans="1:22" x14ac:dyDescent="0.2">
      <c r="B193" s="18" t="s">
        <v>121</v>
      </c>
      <c r="D193" s="18" t="s">
        <v>38</v>
      </c>
      <c r="E193" s="43">
        <f>('[2]hoja de datos mensuales'!B407)/1000</f>
        <v>1838.5135723850001</v>
      </c>
      <c r="F193" s="43">
        <f>('[2]hoja de datos mensuales'!I407)/1000</f>
        <v>2059.2485397390001</v>
      </c>
      <c r="G193" s="43">
        <f>('[2]hoja de datos mensuales'!J407)/1000</f>
        <v>487.86981541300003</v>
      </c>
      <c r="H193" s="43">
        <f>('[2]hoja de datos mensuales'!K407)/1000</f>
        <v>727.70478119000006</v>
      </c>
      <c r="I193" s="43">
        <f>('[2]hoja de datos mensuales'!L407)/1000</f>
        <v>502.68136207999999</v>
      </c>
      <c r="J193" s="43">
        <f>('[2]hoja de datos mensuales'!M407)/1000</f>
        <v>334.60018506799997</v>
      </c>
      <c r="K193" s="44">
        <f>('[2]hoja de datos mensuales'!C407)/1000</f>
        <v>812.38887106000004</v>
      </c>
      <c r="L193" s="44">
        <f>('[2]hoja de datos mensuales'!D407)/1000</f>
        <v>1026.1247013249999</v>
      </c>
      <c r="M193" s="44">
        <f>('[2]hoja de datos mensuales'!E407)/1000</f>
        <v>608.925314888</v>
      </c>
      <c r="N193" s="44">
        <f>('[2]hoja de datos mensuales'!F407)/1000</f>
        <v>417.19938643699999</v>
      </c>
      <c r="O193" s="44">
        <f>('[2]hoja de datos mensuales'!G407)/1000</f>
        <v>1444.306938105</v>
      </c>
      <c r="P193" s="44">
        <f>('[2]hoja de datos mensuales'!H407)/1000</f>
        <v>394.20663428</v>
      </c>
      <c r="S193" s="15">
        <f>'[2]hoja de datos anuales'!P797</f>
        <v>42.892162805485242</v>
      </c>
      <c r="T193" s="45">
        <f>'[2]hoja de datos anuales'!$Q815</f>
        <v>99.7413410495883</v>
      </c>
      <c r="V193" s="12"/>
    </row>
    <row r="194" spans="1:22" x14ac:dyDescent="0.2">
      <c r="B194" s="18" t="s">
        <v>52</v>
      </c>
      <c r="D194" s="18" t="s">
        <v>39</v>
      </c>
      <c r="E194" s="43">
        <f>('[2]hoja de datos mensuales'!B408)/1000</f>
        <v>1848.0423778860002</v>
      </c>
      <c r="F194" s="43">
        <f>('[2]hoja de datos mensuales'!I408)/1000</f>
        <v>1921.2027951760001</v>
      </c>
      <c r="G194" s="43">
        <f>('[2]hoja de datos mensuales'!J408)/1000</f>
        <v>434.34499732299997</v>
      </c>
      <c r="H194" s="43">
        <f>('[2]hoja de datos mensuales'!K408)/1000</f>
        <v>621.06171012799996</v>
      </c>
      <c r="I194" s="43">
        <f>('[2]hoja de datos mensuales'!L408)/1000</f>
        <v>445.071106149</v>
      </c>
      <c r="J194" s="43">
        <f>('[2]hoja de datos mensuales'!M408)/1000</f>
        <v>413.39585551499999</v>
      </c>
      <c r="K194" s="44">
        <f>('[2]hoja de datos mensuales'!C408)/1000</f>
        <v>818.53969324000002</v>
      </c>
      <c r="L194" s="44">
        <f>('[2]hoja de datos mensuales'!D408)/1000</f>
        <v>1029.502684646</v>
      </c>
      <c r="M194" s="44">
        <f>('[2]hoja de datos mensuales'!E408)/1000</f>
        <v>614.85553038199998</v>
      </c>
      <c r="N194" s="44">
        <f>('[2]hoja de datos mensuales'!F408)/1000</f>
        <v>414.64715426399999</v>
      </c>
      <c r="O194" s="44">
        <f>('[2]hoja de datos mensuales'!G408)/1000</f>
        <v>1462.216997087</v>
      </c>
      <c r="P194" s="44">
        <f>('[2]hoja de datos mensuales'!H408)/1000</f>
        <v>385.82538079899996</v>
      </c>
      <c r="S194" s="15">
        <v>42.513699354441997</v>
      </c>
      <c r="T194" s="45">
        <f>'[2]hoja de datos anuales'!$Q816</f>
        <v>103.10689086119169</v>
      </c>
      <c r="U194" s="15"/>
    </row>
    <row r="195" spans="1:22" x14ac:dyDescent="0.2">
      <c r="B195" s="18" t="s">
        <v>53</v>
      </c>
      <c r="D195" s="18" t="s">
        <v>40</v>
      </c>
      <c r="E195" s="43">
        <f>('[2]hoja de datos mensuales'!B409)/1000</f>
        <v>1967.7742442240001</v>
      </c>
      <c r="F195" s="43">
        <f>('[2]hoja de datos mensuales'!I409)/1000</f>
        <v>2325.4931360619998</v>
      </c>
      <c r="G195" s="43">
        <f>('[2]hoja de datos mensuales'!J409)/1000</f>
        <v>529.71366372299997</v>
      </c>
      <c r="H195" s="43">
        <f>('[2]hoja de datos mensuales'!K409)/1000</f>
        <v>765.39452436800002</v>
      </c>
      <c r="I195" s="43">
        <f>('[2]hoja de datos mensuales'!L409)/1000</f>
        <v>497.68724522600002</v>
      </c>
      <c r="J195" s="43">
        <f>('[2]hoja de datos mensuales'!M409)/1000</f>
        <v>525.32942254499994</v>
      </c>
      <c r="K195" s="44">
        <f>('[2]hoja de datos mensuales'!C409)/1000</f>
        <v>841.11156386000005</v>
      </c>
      <c r="L195" s="44">
        <f>('[2]hoja de datos mensuales'!D409)/1000</f>
        <v>1126.6626803639999</v>
      </c>
      <c r="M195" s="44">
        <f>('[2]hoja de datos mensuales'!E409)/1000</f>
        <v>670.68715517299995</v>
      </c>
      <c r="N195" s="44">
        <f>('[2]hoja de datos mensuales'!F409)/1000</f>
        <v>455.97552519100003</v>
      </c>
      <c r="O195" s="44">
        <f>('[2]hoja de datos mensuales'!G409)/1000</f>
        <v>1542.720864612</v>
      </c>
      <c r="P195" s="44">
        <f>('[2]hoja de datos mensuales'!H409)/1000</f>
        <v>425.05337961200001</v>
      </c>
      <c r="S195" s="15">
        <f>'[2]hoja de datos anuales'!P799</f>
        <v>42.569401632007079</v>
      </c>
      <c r="T195" s="45">
        <f>'[2]hoja de datos anuales'!$Q817</f>
        <v>104.05174047389625</v>
      </c>
      <c r="U195" s="12"/>
    </row>
    <row r="196" spans="1:22" x14ac:dyDescent="0.2">
      <c r="B196" s="18" t="s">
        <v>54</v>
      </c>
      <c r="D196" s="18" t="s">
        <v>41</v>
      </c>
      <c r="E196" s="43">
        <f>('[2]hoja de datos mensuales'!B410)/1000</f>
        <v>1665.508666057</v>
      </c>
      <c r="F196" s="43">
        <f>('[2]hoja de datos mensuales'!I410)/1000</f>
        <v>2015.7940656669998</v>
      </c>
      <c r="G196" s="43">
        <f>('[2]hoja de datos mensuales'!J410)/1000</f>
        <v>498.63550893000001</v>
      </c>
      <c r="H196" s="43">
        <f>('[2]hoja de datos mensuales'!K410)/1000</f>
        <v>669.73396874399998</v>
      </c>
      <c r="I196" s="43">
        <f>('[2]hoja de datos mensuales'!L410)/1000</f>
        <v>457.58943994499998</v>
      </c>
      <c r="J196" s="43">
        <f>('[2]hoja de datos mensuales'!M410)/1000</f>
        <v>383.20540024400003</v>
      </c>
      <c r="K196" s="44">
        <f>('[2]hoja de datos mensuales'!C410)/1000</f>
        <v>628.55030402</v>
      </c>
      <c r="L196" s="44">
        <f>('[2]hoja de datos mensuales'!D410)/1000</f>
        <v>1036.9583620369999</v>
      </c>
      <c r="M196" s="44">
        <f>('[2]hoja de datos mensuales'!E410)/1000</f>
        <v>644.80308766600001</v>
      </c>
      <c r="N196" s="44">
        <f>('[2]hoja de datos mensuales'!F410)/1000</f>
        <v>392.15527437100002</v>
      </c>
      <c r="O196" s="44">
        <f>('[2]hoja de datos mensuales'!G410)/1000</f>
        <v>1356.5915398240002</v>
      </c>
      <c r="P196" s="44">
        <f>('[2]hoja de datos mensuales'!H410)/1000</f>
        <v>308.91712623300003</v>
      </c>
      <c r="S196" s="15">
        <f>'[2]hoja de datos anuales'!P800</f>
        <v>42.473593596469946</v>
      </c>
      <c r="T196" s="45">
        <f>'[2]hoja de datos anuales'!$Q818</f>
        <v>95.617632212534772</v>
      </c>
    </row>
    <row r="197" spans="1:22" x14ac:dyDescent="0.2">
      <c r="B197" s="18" t="s">
        <v>122</v>
      </c>
      <c r="D197" s="18" t="s">
        <v>42</v>
      </c>
      <c r="E197" s="43">
        <f>('[2]hoja de datos mensuales'!B411)/1000</f>
        <v>1705.893147819</v>
      </c>
      <c r="F197" s="43">
        <f>('[2]hoja de datos mensuales'!I411)/1000</f>
        <v>1805.354466066</v>
      </c>
      <c r="G197" s="43">
        <f>('[2]hoja de datos mensuales'!J411)/1000</f>
        <v>403.72815451700001</v>
      </c>
      <c r="H197" s="43">
        <f>('[2]hoja de datos mensuales'!K411)/1000</f>
        <v>617.65986368599999</v>
      </c>
      <c r="I197" s="43">
        <f>('[2]hoja de datos mensuales'!L411)/1000</f>
        <v>430.79312242600002</v>
      </c>
      <c r="J197" s="43">
        <f>('[2]hoja de datos mensuales'!M411)/1000</f>
        <v>345.841229285</v>
      </c>
      <c r="K197" s="44">
        <f>('[2]hoja de datos mensuales'!C411)/1000</f>
        <v>576.48063195999998</v>
      </c>
      <c r="L197" s="44">
        <f>('[2]hoja de datos mensuales'!D411)/1000</f>
        <v>1129.412515859</v>
      </c>
      <c r="M197" s="44">
        <f>('[2]hoja de datos mensuales'!E411)/1000</f>
        <v>690.85439508900004</v>
      </c>
      <c r="N197" s="44">
        <f>('[2]hoja de datos mensuales'!F411)/1000</f>
        <v>438.55812076999996</v>
      </c>
      <c r="O197" s="44">
        <f>('[2]hoja de datos mensuales'!G411)/1000</f>
        <v>1334.1459748549998</v>
      </c>
      <c r="P197" s="44">
        <f>('[2]hoja de datos mensuales'!H411)/1000</f>
        <v>371.74717296400001</v>
      </c>
      <c r="S197" s="15">
        <f>'[2]hoja de datos anuales'!P801</f>
        <v>42.094549999587386</v>
      </c>
      <c r="T197" s="45">
        <f>'[2]hoja de datos anuales'!$Q819</f>
        <v>90.059237162469728</v>
      </c>
    </row>
    <row r="198" spans="1:22" ht="15" x14ac:dyDescent="0.2">
      <c r="A198">
        <v>2019</v>
      </c>
      <c r="B198" s="18" t="s">
        <v>123</v>
      </c>
      <c r="C198">
        <v>2019</v>
      </c>
      <c r="D198" s="18" t="s">
        <v>43</v>
      </c>
      <c r="E198" s="43">
        <f>('[2]hoja de datos mensuales'!B412)/1000</f>
        <v>1602.1854932690001</v>
      </c>
      <c r="F198" s="43">
        <f>('[2]hoja de datos mensuales'!I412)/1000</f>
        <v>2005.5172330740002</v>
      </c>
      <c r="G198" s="43">
        <f>('[2]hoja de datos mensuales'!J412)/1000</f>
        <v>412.71156176100004</v>
      </c>
      <c r="H198" s="43">
        <f>('[2]hoja de datos mensuales'!K412)/1000</f>
        <v>715.02042154899993</v>
      </c>
      <c r="I198" s="43">
        <f>('[2]hoja de datos mensuales'!L412)/1000</f>
        <v>530.35463030099993</v>
      </c>
      <c r="J198" s="43">
        <f>('[2]hoja de datos mensuales'!M412)/1000</f>
        <v>338.10036546399999</v>
      </c>
      <c r="K198" s="44">
        <f>('[2]hoja de datos mensuales'!C412)/1000</f>
        <v>584.46065699999997</v>
      </c>
      <c r="L198" s="44">
        <f>('[2]hoja de datos mensuales'!D412)/1000</f>
        <v>1017.749836269</v>
      </c>
      <c r="M198" s="44">
        <f>('[2]hoja de datos mensuales'!E412)/1000</f>
        <v>621.43864624399998</v>
      </c>
      <c r="N198" s="44">
        <f>('[2]hoja de datos mensuales'!F412)/1000</f>
        <v>396.31119002500003</v>
      </c>
      <c r="O198" s="44">
        <f>('[2]hoja de datos mensuales'!G412)/1000</f>
        <v>1266.173951194</v>
      </c>
      <c r="P198" s="44">
        <f>('[2]hoja de datos mensuales'!H412)/1000</f>
        <v>336.01154207500002</v>
      </c>
      <c r="S198" s="15">
        <f>'[2]hoja de datos anuales'!P802</f>
        <v>42.100851894201881</v>
      </c>
      <c r="T198" s="45">
        <f>'[2]hoja de datos anuales'!$Q820</f>
        <v>91.24894779548228</v>
      </c>
      <c r="U198" s="45"/>
      <c r="V198" s="42"/>
    </row>
    <row r="199" spans="1:22" ht="15" x14ac:dyDescent="0.2">
      <c r="B199" s="18" t="s">
        <v>45</v>
      </c>
      <c r="D199" s="18" t="s">
        <v>32</v>
      </c>
      <c r="E199" s="43">
        <f>('[2]hoja de datos mensuales'!B413)/1000</f>
        <v>1695.2986552689999</v>
      </c>
      <c r="F199" s="43">
        <f>('[2]hoja de datos mensuales'!I413)/1000</f>
        <v>1725.8199855329999</v>
      </c>
      <c r="G199" s="43">
        <f>('[2]hoja de datos mensuales'!J413)/1000</f>
        <v>364.13544134199998</v>
      </c>
      <c r="H199" s="43">
        <f>('[2]hoja de datos mensuales'!K413)/1000</f>
        <v>600.8520132939999</v>
      </c>
      <c r="I199" s="43">
        <f>('[2]hoja de datos mensuales'!L413)/1000</f>
        <v>433.06876069499998</v>
      </c>
      <c r="J199" s="43">
        <f>('[2]hoja de datos mensuales'!M413)/1000</f>
        <v>320.30686018100005</v>
      </c>
      <c r="K199" s="44">
        <f>('[2]hoja de datos mensuales'!C413)/1000</f>
        <v>620.07828489999997</v>
      </c>
      <c r="L199" s="44">
        <f>('[2]hoja de datos mensuales'!D413)/1000</f>
        <v>1075.220370369</v>
      </c>
      <c r="M199" s="44">
        <f>('[2]hoja de datos mensuales'!E413)/1000</f>
        <v>618.33664046499996</v>
      </c>
      <c r="N199" s="44">
        <f>('[2]hoja de datos mensuales'!F413)/1000</f>
        <v>456.88372990400001</v>
      </c>
      <c r="O199" s="44">
        <f>('[2]hoja de datos mensuales'!G413)/1000</f>
        <v>1328.319428778</v>
      </c>
      <c r="P199" s="44">
        <f>('[2]hoja de datos mensuales'!H413)/1000</f>
        <v>366.97922649099996</v>
      </c>
      <c r="S199" s="15">
        <f>'[2]hoja de datos anuales'!P803</f>
        <v>41.842380123332354</v>
      </c>
      <c r="T199" s="45">
        <f>'[2]hoja de datos anuales'!$Q821</f>
        <v>94.647016422933632</v>
      </c>
      <c r="U199" s="45"/>
      <c r="V199" s="42"/>
    </row>
    <row r="200" spans="1:22" ht="15" x14ac:dyDescent="0.2">
      <c r="B200" s="18" t="s">
        <v>46</v>
      </c>
      <c r="D200" s="18" t="s">
        <v>33</v>
      </c>
      <c r="E200" s="43">
        <f>('[2]hoja de datos mensuales'!B414)/1000</f>
        <v>1949.537461271</v>
      </c>
      <c r="F200" s="43">
        <f>('[2]hoja de datos mensuales'!I414)/1000</f>
        <v>1841.493736266</v>
      </c>
      <c r="G200" s="43">
        <f>('[2]hoja de datos mensuales'!J414)/1000</f>
        <v>407.35980278000005</v>
      </c>
      <c r="H200" s="43">
        <f>('[2]hoja de datos mensuales'!K414)/1000</f>
        <v>637.857195649</v>
      </c>
      <c r="I200" s="43">
        <f>('[2]hoja de datos mensuales'!L414)/1000</f>
        <v>415.39035920800001</v>
      </c>
      <c r="J200" s="43">
        <f>('[2]hoja de datos mensuales'!M414)/1000</f>
        <v>373.31418432499999</v>
      </c>
      <c r="K200" s="44">
        <f>('[2]hoja de datos mensuales'!C414)/1000</f>
        <v>796.69266371000003</v>
      </c>
      <c r="L200" s="44">
        <f>('[2]hoja de datos mensuales'!D414)/1000</f>
        <v>1152.8447975610002</v>
      </c>
      <c r="M200" s="44">
        <f>('[2]hoja de datos mensuales'!E414)/1000</f>
        <v>714.00466409700005</v>
      </c>
      <c r="N200" s="44">
        <f>('[2]hoja de datos mensuales'!F414)/1000</f>
        <v>438.84013346400002</v>
      </c>
      <c r="O200" s="44">
        <f>('[2]hoja de datos mensuales'!G414)/1000</f>
        <v>1573.8867755809999</v>
      </c>
      <c r="P200" s="44">
        <f>('[2]hoja de datos mensuales'!H414)/1000</f>
        <v>375.65068568999999</v>
      </c>
      <c r="S200" s="15">
        <f>'[2]hoja de datos anuales'!P804</f>
        <v>41.850113591692782</v>
      </c>
      <c r="T200" s="45">
        <f>'[2]hoja de datos anuales'!$Q822</f>
        <v>97.682336539398165</v>
      </c>
      <c r="U200" s="45"/>
      <c r="V200" s="42"/>
    </row>
    <row r="201" spans="1:22" ht="15" x14ac:dyDescent="0.2">
      <c r="B201" s="18" t="s">
        <v>120</v>
      </c>
      <c r="D201" s="18" t="s">
        <v>34</v>
      </c>
      <c r="E201" s="43">
        <f>('[2]hoja de datos mensuales'!B415)/1000</f>
        <v>1989.1388081960001</v>
      </c>
      <c r="F201" s="43">
        <f>('[2]hoja de datos mensuales'!I415)/1000</f>
        <v>2010.016877455</v>
      </c>
      <c r="G201" s="43">
        <f>('[2]hoja de datos mensuales'!J415)/1000</f>
        <v>444.80630729999996</v>
      </c>
      <c r="H201" s="43">
        <f>('[2]hoja de datos mensuales'!K415)/1000</f>
        <v>609.77934137399996</v>
      </c>
      <c r="I201" s="43">
        <f>('[2]hoja de datos mensuales'!L415)/1000</f>
        <v>470.59269364800002</v>
      </c>
      <c r="J201" s="43">
        <f>('[2]hoja de datos mensuales'!M415)/1000</f>
        <v>475.55198148400001</v>
      </c>
      <c r="K201" s="44">
        <f>('[2]hoja de datos mensuales'!C415)/1000</f>
        <v>872.42616364499997</v>
      </c>
      <c r="L201" s="44">
        <f>('[2]hoja de datos mensuales'!D415)/1000</f>
        <v>1116.712644551</v>
      </c>
      <c r="M201" s="44">
        <f>('[2]hoja de datos mensuales'!E415)/1000</f>
        <v>699.41655404200003</v>
      </c>
      <c r="N201" s="44">
        <f>('[2]hoja de datos mensuales'!F415)/1000</f>
        <v>417.29609050900001</v>
      </c>
      <c r="O201" s="44">
        <f>('[2]hoja de datos mensuales'!G415)/1000</f>
        <v>1629.150585613</v>
      </c>
      <c r="P201" s="44">
        <f>('[2]hoja de datos mensuales'!H415)/1000</f>
        <v>359.98822258300004</v>
      </c>
      <c r="S201" s="15">
        <f>'[2]hoja de datos anuales'!P805</f>
        <v>41.726904522417776</v>
      </c>
      <c r="T201" s="45">
        <f>'[2]hoja de datos anuales'!$Q823</f>
        <v>102.28126306810654</v>
      </c>
      <c r="U201" s="45"/>
      <c r="V201" s="42"/>
    </row>
    <row r="202" spans="1:22" ht="15" x14ac:dyDescent="0.2">
      <c r="B202" s="18" t="s">
        <v>48</v>
      </c>
      <c r="D202" s="18" t="s">
        <v>35</v>
      </c>
      <c r="E202" s="43">
        <f>('[2]hoja de datos mensuales'!B416)/1000</f>
        <v>1990.038136568</v>
      </c>
      <c r="F202" s="43">
        <f>('[2]hoja de datos mensuales'!I416)/1000</f>
        <v>2108.3502771479998</v>
      </c>
      <c r="G202" s="43">
        <f>('[2]hoja de datos mensuales'!J416)/1000</f>
        <v>439.64863037099997</v>
      </c>
      <c r="H202" s="43">
        <f>('[2]hoja de datos mensuales'!K416)/1000</f>
        <v>642.97005228099999</v>
      </c>
      <c r="I202" s="43">
        <f>('[2]hoja de datos mensuales'!L416)/1000</f>
        <v>597.66292539900007</v>
      </c>
      <c r="J202" s="43">
        <f>('[2]hoja de datos mensuales'!M416)/1000</f>
        <v>419.80863457499999</v>
      </c>
      <c r="K202" s="44">
        <f>('[2]hoja de datos mensuales'!C416)/1000</f>
        <v>835.41242124999997</v>
      </c>
      <c r="L202" s="44">
        <f>('[2]hoja de datos mensuales'!D416)/1000</f>
        <v>1154.6257153179999</v>
      </c>
      <c r="M202" s="44">
        <f>('[2]hoja de datos mensuales'!E416)/1000</f>
        <v>700.91952425099998</v>
      </c>
      <c r="N202" s="44">
        <f>('[2]hoja de datos mensuales'!F416)/1000</f>
        <v>453.70619106699996</v>
      </c>
      <c r="O202" s="44">
        <f>('[2]hoja de datos mensuales'!G416)/1000</f>
        <v>1561.2709113559999</v>
      </c>
      <c r="P202" s="44">
        <f>('[2]hoja de datos mensuales'!H416)/1000</f>
        <v>428.76842413200001</v>
      </c>
      <c r="S202" s="15">
        <f>'[2]hoja de datos anuales'!P806</f>
        <v>41.809974206359946</v>
      </c>
      <c r="T202" s="45">
        <f>'[2]hoja de datos anuales'!$Q824</f>
        <v>98.973828913895062</v>
      </c>
      <c r="U202" s="45"/>
      <c r="V202" s="42"/>
    </row>
    <row r="203" spans="1:22" x14ac:dyDescent="0.2">
      <c r="B203" s="18" t="s">
        <v>49</v>
      </c>
      <c r="D203" s="18" t="s">
        <v>36</v>
      </c>
      <c r="E203" s="43">
        <f>('[2]hoja de datos mensuales'!B417)/1000</f>
        <v>1784.570600433</v>
      </c>
      <c r="F203" s="43">
        <f>('[2]hoja de datos mensuales'!I417)/1000</f>
        <v>1808.092832733</v>
      </c>
      <c r="G203" s="43">
        <f>('[2]hoja de datos mensuales'!J417)/1000</f>
        <v>430.27594180299997</v>
      </c>
      <c r="H203" s="43">
        <f>('[2]hoja de datos mensuales'!K417)/1000</f>
        <v>564.2437850020001</v>
      </c>
      <c r="I203" s="43">
        <f>('[2]hoja de datos mensuales'!L417)/1000</f>
        <v>439.179193564</v>
      </c>
      <c r="J203" s="43">
        <f>('[2]hoja de datos mensuales'!M417)/1000</f>
        <v>365.38750156700002</v>
      </c>
      <c r="K203" s="44">
        <f>('[2]hoja de datos mensuales'!C417)/1000</f>
        <v>672.71595769500004</v>
      </c>
      <c r="L203" s="44">
        <f>('[2]hoja de datos mensuales'!D417)/1000</f>
        <v>1111.8546427379999</v>
      </c>
      <c r="M203" s="44">
        <f>('[2]hoja de datos mensuales'!E417)/1000</f>
        <v>691.34154826199995</v>
      </c>
      <c r="N203" s="44">
        <f>('[2]hoja de datos mensuales'!F417)/1000</f>
        <v>420.51309447599999</v>
      </c>
      <c r="O203" s="44">
        <f>('[2]hoja de datos mensuales'!G417)/1000</f>
        <v>1388.3993520919998</v>
      </c>
      <c r="P203" s="44">
        <f>('[2]hoja de datos mensuales'!H417)/1000</f>
        <v>396.17124834100002</v>
      </c>
      <c r="S203" s="15">
        <f>'[2]hoja de datos anuales'!P807</f>
        <v>41.654835244131675</v>
      </c>
      <c r="T203" s="45">
        <f>'[2]hoja de datos anuales'!$Q825</f>
        <v>96.0774814484042</v>
      </c>
      <c r="U203" s="45"/>
    </row>
    <row r="204" spans="1:22" x14ac:dyDescent="0.2">
      <c r="B204" s="18" t="s">
        <v>50</v>
      </c>
      <c r="D204" s="18" t="s">
        <v>37</v>
      </c>
      <c r="E204" s="43">
        <f>('[2]hoja de datos mensuales'!B418)/1000</f>
        <v>1981.765677894</v>
      </c>
      <c r="F204" s="43">
        <f>('[2]hoja de datos mensuales'!I418)/1000</f>
        <v>1976.6524936520002</v>
      </c>
      <c r="G204" s="43">
        <f>('[2]hoja de datos mensuales'!J418)/1000</f>
        <v>455.85077722799997</v>
      </c>
      <c r="H204" s="43">
        <f>('[2]hoja de datos mensuales'!K418)/1000</f>
        <v>631.34556618600004</v>
      </c>
      <c r="I204" s="43">
        <f>('[2]hoja de datos mensuales'!L418)/1000</f>
        <v>493.94487260599999</v>
      </c>
      <c r="J204" s="43">
        <f>('[2]hoja de datos mensuales'!M418)/1000</f>
        <v>385.95613615100001</v>
      </c>
      <c r="K204" s="44">
        <f>('[2]hoja de datos mensuales'!C418)/1000</f>
        <v>849.28077784000004</v>
      </c>
      <c r="L204" s="44">
        <f>('[2]hoja de datos mensuales'!D418)/1000</f>
        <v>1132.484900054</v>
      </c>
      <c r="M204" s="44">
        <f>('[2]hoja de datos mensuales'!E418)/1000</f>
        <v>705.35626433599998</v>
      </c>
      <c r="N204" s="44">
        <f>('[2]hoja de datos mensuales'!F418)/1000</f>
        <v>427.128635718</v>
      </c>
      <c r="O204" s="44">
        <f>('[2]hoja de datos mensuales'!G418)/1000</f>
        <v>1521.0857748430001</v>
      </c>
      <c r="P204" s="44">
        <f>('[2]hoja de datos mensuales'!H418)/1000</f>
        <v>460.679903051</v>
      </c>
      <c r="S204" s="45">
        <f>'[2]hoja de datos anuales'!P808</f>
        <v>41.537208178233236</v>
      </c>
      <c r="T204" s="45">
        <f>'[2]hoja de datos anuales'!$Q826</f>
        <v>97.658829947816884</v>
      </c>
      <c r="U204" s="45"/>
    </row>
    <row r="205" spans="1:22" x14ac:dyDescent="0.2">
      <c r="B205" s="18" t="s">
        <v>121</v>
      </c>
      <c r="D205" s="18" t="s">
        <v>38</v>
      </c>
      <c r="E205" s="43">
        <f>('[2]hoja de datos mensuales'!B419)/1000</f>
        <v>1931.6043972279999</v>
      </c>
      <c r="F205" s="43">
        <f>('[2]hoja de datos mensuales'!I419)/1000</f>
        <v>1929.3549712640001</v>
      </c>
      <c r="G205" s="43">
        <f>('[2]hoja de datos mensuales'!J419)/1000</f>
        <v>411.86107303799997</v>
      </c>
      <c r="H205" s="43">
        <f>('[2]hoja de datos mensuales'!K419)/1000</f>
        <v>637.73985727499996</v>
      </c>
      <c r="I205" s="43">
        <f>('[2]hoja de datos mensuales'!L419)/1000</f>
        <v>464.89055144100001</v>
      </c>
      <c r="J205" s="43">
        <f>('[2]hoja de datos mensuales'!M419)/1000</f>
        <v>405.41301492299999</v>
      </c>
      <c r="K205" s="44">
        <f>('[2]hoja de datos mensuales'!C419)/1000</f>
        <v>758.00982658999999</v>
      </c>
      <c r="L205" s="44">
        <f>('[2]hoja de datos mensuales'!D419)/1000</f>
        <v>1173.5945706380001</v>
      </c>
      <c r="M205" s="44">
        <f>('[2]hoja de datos mensuales'!E419)/1000</f>
        <v>727.40677421199996</v>
      </c>
      <c r="N205" s="44">
        <f>('[2]hoja de datos mensuales'!F419)/1000</f>
        <v>446.18779642600003</v>
      </c>
      <c r="O205" s="44">
        <f>('[2]hoja de datos mensuales'!G419)/1000</f>
        <v>1564.5578676980001</v>
      </c>
      <c r="P205" s="44">
        <f>('[2]hoja de datos mensuales'!H419)/1000</f>
        <v>367.04652952999999</v>
      </c>
      <c r="S205" s="15">
        <f>'[2]hoja de datos anuales'!P809</f>
        <v>41.586034651266687</v>
      </c>
      <c r="T205" s="12">
        <v>96</v>
      </c>
      <c r="U205" s="45"/>
    </row>
    <row r="206" spans="1:22" x14ac:dyDescent="0.2">
      <c r="B206" s="18" t="s">
        <v>52</v>
      </c>
      <c r="D206" s="18" t="s">
        <v>39</v>
      </c>
      <c r="E206" s="43">
        <f>('[2]hoja de datos mensuales'!B420)/1000</f>
        <v>1768.102768281</v>
      </c>
      <c r="F206" s="43">
        <f>('[2]hoja de datos mensuales'!I420)/1000</f>
        <v>1791.163895789</v>
      </c>
      <c r="G206" s="43">
        <f>('[2]hoja de datos mensuales'!J420)/1000</f>
        <v>444.340620925</v>
      </c>
      <c r="H206" s="43">
        <f>('[2]hoja de datos mensuales'!K420)/1000</f>
        <v>574.90931385499994</v>
      </c>
      <c r="I206" s="43">
        <f>('[2]hoja de datos mensuales'!L420)/1000</f>
        <v>415.28226848500003</v>
      </c>
      <c r="J206" s="43">
        <f>('[2]hoja de datos mensuales'!M420)/1000</f>
        <v>346.49989409900002</v>
      </c>
      <c r="K206" s="44">
        <f>('[2]hoja de datos mensuales'!C420)/1000</f>
        <v>671.46026512000003</v>
      </c>
      <c r="L206" s="44">
        <f>('[2]hoja de datos mensuales'!D420)/1000</f>
        <v>1096.6425031610001</v>
      </c>
      <c r="M206" s="44">
        <f>('[2]hoja de datos mensuales'!E420)/1000</f>
        <v>658.33297398999991</v>
      </c>
      <c r="N206" s="44">
        <f>('[2]hoja de datos mensuales'!F420)/1000</f>
        <v>438.30952917100001</v>
      </c>
      <c r="O206" s="44">
        <f>('[2]hoja de datos mensuales'!G420)/1000</f>
        <v>1393.1623132490001</v>
      </c>
      <c r="P206" s="44">
        <f>('[2]hoja de datos mensuales'!H420)/1000</f>
        <v>374.94045503200005</v>
      </c>
      <c r="S206" s="45">
        <f>'[2]hoja de datos anuales'!P810</f>
        <v>41.427123577355083</v>
      </c>
      <c r="T206" s="45">
        <f>'[2]hoja de datos anuales'!$Q828</f>
        <v>95.677895310766885</v>
      </c>
      <c r="U206" s="45"/>
    </row>
    <row r="207" spans="1:22" x14ac:dyDescent="0.2">
      <c r="B207" s="18" t="s">
        <v>53</v>
      </c>
      <c r="D207" s="18" t="s">
        <v>40</v>
      </c>
      <c r="E207" s="43">
        <f>('[2]hoja de datos mensuales'!B421)/1000</f>
        <v>1741.8955495130001</v>
      </c>
      <c r="F207" s="43">
        <f>('[2]hoja de datos mensuales'!I421)/1000</f>
        <v>2012.8477794979999</v>
      </c>
      <c r="G207" s="43">
        <f>('[2]hoja de datos mensuales'!J421)/1000</f>
        <v>474.73790873000002</v>
      </c>
      <c r="H207" s="43">
        <f>('[2]hoja de datos mensuales'!K421)/1000</f>
        <v>676.30661309799996</v>
      </c>
      <c r="I207" s="43">
        <f>('[2]hoja de datos mensuales'!L421)/1000</f>
        <v>483.489681588</v>
      </c>
      <c r="J207" s="43">
        <f>('[2]hoja de datos mensuales'!M421)/1000</f>
        <v>367.44033852899997</v>
      </c>
      <c r="K207" s="44">
        <f>('[2]hoja de datos mensuales'!C421)/1000</f>
        <v>673.45112023999991</v>
      </c>
      <c r="L207" s="44">
        <f>('[2]hoja de datos mensuales'!D421)/1000</f>
        <v>1068.444429273</v>
      </c>
      <c r="M207" s="44">
        <f>('[2]hoja de datos mensuales'!E421)/1000</f>
        <v>654.78266033500006</v>
      </c>
      <c r="N207" s="44">
        <f>('[2]hoja de datos mensuales'!F421)/1000</f>
        <v>413.66176893800002</v>
      </c>
      <c r="O207" s="44">
        <f>('[2]hoja de datos mensuales'!G421)/1000</f>
        <v>1403.579411699</v>
      </c>
      <c r="P207" s="44">
        <f>('[2]hoja de datos mensuales'!H421)/1000</f>
        <v>338.316137814</v>
      </c>
      <c r="S207" s="15">
        <f>'[2]hoja de datos anuales'!P811</f>
        <v>41.163929349142791</v>
      </c>
      <c r="T207" s="45">
        <f>'[2]hoja de datos anuales'!$Q829</f>
        <v>93.21523867817055</v>
      </c>
    </row>
    <row r="208" spans="1:22" x14ac:dyDescent="0.2">
      <c r="B208" s="18" t="s">
        <v>54</v>
      </c>
      <c r="D208" s="18" t="s">
        <v>41</v>
      </c>
      <c r="E208" s="43">
        <f>('[2]hoja de datos mensuales'!B422)/1000</f>
        <v>1878.064291658</v>
      </c>
      <c r="F208" s="43">
        <f>('[2]hoja de datos mensuales'!I422)/1000</f>
        <v>1755.2118159390002</v>
      </c>
      <c r="G208" s="43">
        <f>('[2]hoja de datos mensuales'!J422)/1000</f>
        <v>441.59557462000004</v>
      </c>
      <c r="H208" s="43">
        <f>('[2]hoja de datos mensuales'!K422)/1000</f>
        <v>563.94729592600004</v>
      </c>
      <c r="I208" s="43">
        <f>('[2]hoja de datos mensuales'!L422)/1000</f>
        <v>384.24375053199998</v>
      </c>
      <c r="J208" s="43">
        <f>('[2]hoja de datos mensuales'!M422)/1000</f>
        <v>355.49109581700003</v>
      </c>
      <c r="K208" s="44">
        <f>('[2]hoja de datos mensuales'!C422)/1000</f>
        <v>620.97739481899998</v>
      </c>
      <c r="L208" s="44">
        <f>('[2]hoja de datos mensuales'!D422)/1000</f>
        <v>1257.086896839</v>
      </c>
      <c r="M208" s="44">
        <f>('[2]hoja de datos mensuales'!E422)/1000</f>
        <v>783.00463180099996</v>
      </c>
      <c r="N208" s="44">
        <f>('[2]hoja de datos mensuales'!F422)/1000</f>
        <v>474.082265038</v>
      </c>
      <c r="O208" s="44">
        <f>('[2]hoja de datos mensuales'!G422)/1000</f>
        <v>1541.6846831990001</v>
      </c>
      <c r="P208" s="44">
        <f>('[2]hoja de datos mensuales'!H422)/1000</f>
        <v>336.379608459</v>
      </c>
      <c r="S208" s="45">
        <f>'[2]hoja de datos anuales'!P812</f>
        <v>41.179669480131217</v>
      </c>
      <c r="T208" s="45">
        <f>'[2]hoja de datos anuales'!$Q830</f>
        <v>94.9</v>
      </c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view="pageLayout" zoomScale="118" zoomScaleNormal="100" zoomScalePageLayoutView="118" workbookViewId="0">
      <selection activeCell="A20" sqref="A20"/>
    </sheetView>
  </sheetViews>
  <sheetFormatPr baseColWidth="10" defaultColWidth="9.28515625" defaultRowHeight="12.75" x14ac:dyDescent="0.2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12</vt:i4>
      </vt:variant>
    </vt:vector>
  </HeadingPairs>
  <TitlesOfParts>
    <vt:vector size="14" baseType="lpstr">
      <vt:lpstr>Datos_Comercio_Exterior-ei</vt:lpstr>
      <vt:lpstr>G_Comercio_Exterior-e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2017-02-09T21:33:59Z</cp:lastPrinted>
  <dcterms:created xsi:type="dcterms:W3CDTF">1997-12-01T20:56:02Z</dcterms:created>
  <dcterms:modified xsi:type="dcterms:W3CDTF">2020-01-10T17:11:17Z</dcterms:modified>
</cp:coreProperties>
</file>