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255" yWindow="15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externalReferences>
    <externalReference r:id="rId3"/>
    <externalReference r:id="rId4"/>
    <externalReference r:id="rId5"/>
  </externalReferences>
  <calcPr calcId="162913"/>
</workbook>
</file>

<file path=xl/calcChain.xml><?xml version="1.0" encoding="utf-8"?>
<calcChain xmlns="http://schemas.openxmlformats.org/spreadsheetml/2006/main">
  <c r="O185" i="3" l="1"/>
  <c r="R185" i="3"/>
  <c r="R197" i="3" l="1"/>
  <c r="O197" i="3"/>
  <c r="G197" i="3"/>
  <c r="R190" i="3"/>
  <c r="R191" i="3"/>
  <c r="R192" i="3"/>
  <c r="R193" i="3"/>
  <c r="R194" i="3"/>
  <c r="R195" i="3"/>
  <c r="R196" i="3"/>
  <c r="R186" i="3"/>
  <c r="R187" i="3"/>
  <c r="R188" i="3"/>
  <c r="R189" i="3"/>
  <c r="R181" i="3"/>
  <c r="R182" i="3"/>
  <c r="R183" i="3"/>
  <c r="R184" i="3"/>
  <c r="R174" i="3"/>
  <c r="R175" i="3"/>
  <c r="R176" i="3"/>
  <c r="R177" i="3"/>
  <c r="R178" i="3"/>
  <c r="R179" i="3"/>
  <c r="R180" i="3"/>
  <c r="R173" i="3"/>
  <c r="O196" i="3"/>
  <c r="O161" i="3" l="1"/>
  <c r="R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61" i="3"/>
  <c r="O195" i="3"/>
  <c r="O186" i="3" l="1"/>
  <c r="O187" i="3"/>
  <c r="O188" i="3"/>
  <c r="O189" i="3"/>
  <c r="O190" i="3"/>
  <c r="O191" i="3"/>
  <c r="O192" i="3"/>
  <c r="O193" i="3"/>
  <c r="O194" i="3"/>
  <c r="O183" i="3" l="1"/>
  <c r="O184" i="3"/>
  <c r="U150" i="3" l="1"/>
  <c r="U151" i="3"/>
  <c r="U152" i="3"/>
  <c r="U153" i="3"/>
  <c r="U154" i="3"/>
  <c r="U155" i="3"/>
  <c r="U156" i="3"/>
  <c r="U157" i="3"/>
  <c r="U158" i="3"/>
  <c r="U159" i="3"/>
  <c r="U160" i="3"/>
  <c r="T150" i="3"/>
  <c r="T151" i="3"/>
  <c r="T152" i="3"/>
  <c r="T153" i="3"/>
  <c r="T154" i="3"/>
  <c r="T155" i="3"/>
  <c r="T156" i="3"/>
  <c r="T157" i="3"/>
  <c r="T158" i="3"/>
  <c r="T159" i="3"/>
  <c r="T160" i="3"/>
  <c r="S150" i="3"/>
  <c r="S151" i="3"/>
  <c r="S152" i="3"/>
  <c r="S153" i="3"/>
  <c r="S154" i="3"/>
  <c r="S155" i="3"/>
  <c r="S156" i="3"/>
  <c r="S157" i="3"/>
  <c r="S158" i="3"/>
  <c r="S159" i="3"/>
  <c r="S160" i="3"/>
  <c r="Q150" i="3"/>
  <c r="Q151" i="3"/>
  <c r="Q152" i="3"/>
  <c r="Q153" i="3"/>
  <c r="Q154" i="3"/>
  <c r="Q155" i="3"/>
  <c r="Q156" i="3"/>
  <c r="Q157" i="3"/>
  <c r="Q158" i="3"/>
  <c r="Q159" i="3"/>
  <c r="Q160" i="3"/>
  <c r="P150" i="3"/>
  <c r="P151" i="3"/>
  <c r="P152" i="3"/>
  <c r="P153" i="3"/>
  <c r="P154" i="3"/>
  <c r="P155" i="3"/>
  <c r="P156" i="3"/>
  <c r="P157" i="3"/>
  <c r="P158" i="3"/>
  <c r="P159" i="3"/>
  <c r="P160" i="3"/>
  <c r="N150" i="3"/>
  <c r="N151" i="3"/>
  <c r="N152" i="3"/>
  <c r="N153" i="3"/>
  <c r="N154" i="3"/>
  <c r="N155" i="3"/>
  <c r="N156" i="3"/>
  <c r="N157" i="3"/>
  <c r="N158" i="3"/>
  <c r="N159" i="3"/>
  <c r="N160" i="3"/>
  <c r="L150" i="3"/>
  <c r="L151" i="3"/>
  <c r="L152" i="3"/>
  <c r="L153" i="3"/>
  <c r="L154" i="3"/>
  <c r="L155" i="3"/>
  <c r="L156" i="3"/>
  <c r="L157" i="3"/>
  <c r="L158" i="3"/>
  <c r="L159" i="3"/>
  <c r="L160" i="3"/>
  <c r="J150" i="3"/>
  <c r="J151" i="3"/>
  <c r="J152" i="3"/>
  <c r="J153" i="3"/>
  <c r="J154" i="3"/>
  <c r="J155" i="3"/>
  <c r="J156" i="3"/>
  <c r="J157" i="3"/>
  <c r="J158" i="3"/>
  <c r="J159" i="3"/>
  <c r="J160" i="3"/>
  <c r="I150" i="3"/>
  <c r="I151" i="3"/>
  <c r="I152" i="3"/>
  <c r="I153" i="3"/>
  <c r="I154" i="3"/>
  <c r="I155" i="3"/>
  <c r="I156" i="3"/>
  <c r="I157" i="3"/>
  <c r="I158" i="3"/>
  <c r="I159" i="3"/>
  <c r="I160" i="3"/>
  <c r="U149" i="3"/>
  <c r="T149" i="3"/>
  <c r="S149" i="3"/>
  <c r="Q149" i="3"/>
  <c r="P149" i="3"/>
  <c r="N149" i="3"/>
  <c r="L149" i="3"/>
  <c r="J149" i="3"/>
  <c r="H150" i="3"/>
  <c r="H151" i="3"/>
  <c r="H152" i="3"/>
  <c r="H153" i="3"/>
  <c r="H154" i="3"/>
  <c r="H155" i="3"/>
  <c r="H156" i="3"/>
  <c r="H157" i="3"/>
  <c r="H158" i="3"/>
  <c r="H159" i="3"/>
  <c r="H160" i="3"/>
  <c r="F150" i="3"/>
  <c r="F151" i="3"/>
  <c r="F152" i="3"/>
  <c r="F153" i="3"/>
  <c r="F154" i="3"/>
  <c r="F155" i="3"/>
  <c r="F156" i="3"/>
  <c r="F157" i="3"/>
  <c r="F158" i="3"/>
  <c r="F159" i="3"/>
  <c r="F160" i="3"/>
  <c r="E150" i="3"/>
  <c r="E151" i="3"/>
  <c r="E152" i="3"/>
  <c r="E153" i="3"/>
  <c r="E154" i="3"/>
  <c r="E155" i="3"/>
  <c r="E156" i="3"/>
  <c r="E157" i="3"/>
  <c r="E158" i="3"/>
  <c r="E159" i="3"/>
  <c r="E160" i="3"/>
  <c r="I149" i="3"/>
  <c r="H149" i="3"/>
  <c r="F149" i="3"/>
  <c r="E149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U138" i="3"/>
  <c r="U139" i="3"/>
  <c r="U140" i="3"/>
  <c r="U141" i="3"/>
  <c r="U142" i="3"/>
  <c r="U143" i="3"/>
  <c r="U144" i="3"/>
  <c r="U145" i="3"/>
  <c r="U146" i="3"/>
  <c r="U147" i="3"/>
  <c r="U148" i="3"/>
  <c r="U137" i="3"/>
  <c r="T138" i="3"/>
  <c r="T139" i="3"/>
  <c r="T140" i="3"/>
  <c r="T141" i="3"/>
  <c r="T142" i="3"/>
  <c r="T143" i="3"/>
  <c r="T144" i="3"/>
  <c r="T145" i="3"/>
  <c r="T146" i="3"/>
  <c r="T147" i="3"/>
  <c r="T148" i="3"/>
  <c r="T137" i="3"/>
  <c r="S138" i="3"/>
  <c r="S139" i="3"/>
  <c r="S140" i="3"/>
  <c r="S141" i="3"/>
  <c r="S142" i="3"/>
  <c r="S143" i="3"/>
  <c r="S144" i="3"/>
  <c r="S145" i="3"/>
  <c r="S146" i="3"/>
  <c r="S147" i="3"/>
  <c r="S148" i="3"/>
  <c r="S137" i="3"/>
  <c r="Q138" i="3"/>
  <c r="Q139" i="3"/>
  <c r="Q140" i="3"/>
  <c r="Q141" i="3"/>
  <c r="Q142" i="3"/>
  <c r="Q143" i="3"/>
  <c r="Q144" i="3"/>
  <c r="Q145" i="3"/>
  <c r="Q146" i="3"/>
  <c r="Q147" i="3"/>
  <c r="Q148" i="3"/>
  <c r="Q137" i="3"/>
  <c r="P138" i="3"/>
  <c r="P139" i="3"/>
  <c r="P140" i="3"/>
  <c r="P141" i="3"/>
  <c r="P142" i="3"/>
  <c r="P143" i="3"/>
  <c r="P144" i="3"/>
  <c r="P145" i="3"/>
  <c r="P146" i="3"/>
  <c r="P147" i="3"/>
  <c r="P148" i="3"/>
  <c r="P137" i="3"/>
  <c r="N139" i="3"/>
  <c r="N140" i="3"/>
  <c r="N141" i="3"/>
  <c r="N142" i="3"/>
  <c r="N143" i="3"/>
  <c r="N144" i="3"/>
  <c r="N145" i="3"/>
  <c r="N146" i="3"/>
  <c r="N147" i="3"/>
  <c r="N148" i="3"/>
  <c r="N137" i="3"/>
  <c r="L138" i="3"/>
  <c r="L139" i="3"/>
  <c r="L140" i="3"/>
  <c r="L141" i="3"/>
  <c r="L142" i="3"/>
  <c r="L143" i="3"/>
  <c r="L144" i="3"/>
  <c r="L145" i="3"/>
  <c r="L146" i="3"/>
  <c r="L147" i="3"/>
  <c r="L148" i="3"/>
  <c r="L137" i="3"/>
  <c r="J138" i="3"/>
  <c r="J139" i="3"/>
  <c r="J140" i="3"/>
  <c r="J141" i="3"/>
  <c r="J142" i="3"/>
  <c r="J143" i="3"/>
  <c r="J144" i="3"/>
  <c r="J145" i="3"/>
  <c r="J146" i="3"/>
  <c r="J147" i="3"/>
  <c r="J148" i="3"/>
  <c r="J137" i="3"/>
  <c r="U126" i="3"/>
  <c r="U127" i="3"/>
  <c r="U128" i="3"/>
  <c r="U129" i="3"/>
  <c r="U130" i="3"/>
  <c r="U131" i="3"/>
  <c r="U132" i="3"/>
  <c r="U133" i="3"/>
  <c r="U134" i="3"/>
  <c r="U135" i="3"/>
  <c r="U136" i="3"/>
  <c r="U125" i="3"/>
  <c r="S126" i="3"/>
  <c r="T126" i="3"/>
  <c r="S127" i="3"/>
  <c r="T127" i="3"/>
  <c r="S128" i="3"/>
  <c r="T128" i="3"/>
  <c r="S129" i="3"/>
  <c r="T129" i="3"/>
  <c r="S130" i="3"/>
  <c r="T130" i="3"/>
  <c r="S131" i="3"/>
  <c r="T131" i="3"/>
  <c r="S132" i="3"/>
  <c r="T132" i="3"/>
  <c r="S133" i="3"/>
  <c r="T133" i="3"/>
  <c r="S134" i="3"/>
  <c r="T134" i="3"/>
  <c r="S135" i="3"/>
  <c r="T135" i="3"/>
  <c r="S136" i="3"/>
  <c r="T136" i="3"/>
  <c r="T125" i="3"/>
  <c r="S125" i="3"/>
  <c r="Q126" i="3"/>
  <c r="Q127" i="3"/>
  <c r="Q128" i="3"/>
  <c r="Q129" i="3"/>
  <c r="Q130" i="3"/>
  <c r="Q131" i="3"/>
  <c r="Q132" i="3"/>
  <c r="Q133" i="3"/>
  <c r="Q134" i="3"/>
  <c r="Q135" i="3"/>
  <c r="Q136" i="3"/>
  <c r="Q125" i="3"/>
  <c r="P126" i="3"/>
  <c r="P127" i="3"/>
  <c r="P128" i="3"/>
  <c r="P129" i="3"/>
  <c r="P130" i="3"/>
  <c r="P131" i="3"/>
  <c r="P132" i="3"/>
  <c r="P133" i="3"/>
  <c r="P134" i="3"/>
  <c r="P135" i="3"/>
  <c r="P136" i="3"/>
  <c r="P125" i="3"/>
  <c r="N138" i="3"/>
  <c r="N126" i="3"/>
  <c r="N127" i="3"/>
  <c r="N128" i="3"/>
  <c r="N129" i="3"/>
  <c r="N130" i="3"/>
  <c r="N131" i="3"/>
  <c r="N132" i="3"/>
  <c r="N133" i="3"/>
  <c r="N134" i="3"/>
  <c r="N135" i="3"/>
  <c r="N136" i="3"/>
  <c r="N125" i="3"/>
  <c r="L126" i="3"/>
  <c r="L127" i="3"/>
  <c r="L128" i="3"/>
  <c r="L129" i="3"/>
  <c r="L130" i="3"/>
  <c r="L131" i="3"/>
  <c r="L132" i="3"/>
  <c r="L133" i="3"/>
  <c r="L134" i="3"/>
  <c r="L135" i="3"/>
  <c r="L136" i="3"/>
  <c r="L125" i="3"/>
  <c r="J126" i="3"/>
  <c r="J127" i="3"/>
  <c r="J128" i="3"/>
  <c r="J129" i="3"/>
  <c r="J130" i="3"/>
  <c r="J131" i="3"/>
  <c r="J132" i="3"/>
  <c r="J133" i="3"/>
  <c r="J134" i="3"/>
  <c r="J135" i="3"/>
  <c r="J136" i="3"/>
  <c r="J125" i="3"/>
  <c r="I138" i="3"/>
  <c r="I139" i="3"/>
  <c r="I140" i="3"/>
  <c r="I141" i="3"/>
  <c r="I142" i="3"/>
  <c r="I143" i="3"/>
  <c r="I144" i="3"/>
  <c r="I145" i="3"/>
  <c r="I146" i="3"/>
  <c r="I147" i="3"/>
  <c r="I148" i="3"/>
  <c r="I137" i="3"/>
  <c r="I126" i="3"/>
  <c r="I127" i="3"/>
  <c r="I128" i="3"/>
  <c r="I129" i="3"/>
  <c r="I130" i="3"/>
  <c r="I131" i="3"/>
  <c r="I132" i="3"/>
  <c r="I133" i="3"/>
  <c r="I134" i="3"/>
  <c r="I135" i="3"/>
  <c r="I136" i="3"/>
  <c r="I125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F138" i="3"/>
  <c r="F139" i="3"/>
  <c r="F140" i="3"/>
  <c r="F141" i="3"/>
  <c r="F142" i="3"/>
  <c r="F143" i="3"/>
  <c r="F144" i="3"/>
  <c r="F145" i="3"/>
  <c r="F146" i="3"/>
  <c r="F147" i="3"/>
  <c r="F148" i="3"/>
  <c r="F137" i="3"/>
  <c r="E138" i="3"/>
  <c r="E139" i="3"/>
  <c r="E140" i="3"/>
  <c r="E141" i="3"/>
  <c r="E142" i="3"/>
  <c r="E143" i="3"/>
  <c r="E144" i="3"/>
  <c r="E145" i="3"/>
  <c r="E146" i="3"/>
  <c r="E147" i="3"/>
  <c r="E148" i="3"/>
  <c r="E137" i="3"/>
  <c r="F126" i="3"/>
  <c r="F127" i="3"/>
  <c r="F128" i="3"/>
  <c r="F129" i="3"/>
  <c r="F130" i="3"/>
  <c r="F131" i="3"/>
  <c r="F132" i="3"/>
  <c r="F133" i="3"/>
  <c r="F134" i="3"/>
  <c r="F135" i="3"/>
  <c r="F136" i="3"/>
  <c r="F125" i="3"/>
  <c r="E126" i="3"/>
  <c r="E127" i="3"/>
  <c r="E128" i="3"/>
  <c r="E129" i="3"/>
  <c r="E130" i="3"/>
  <c r="E131" i="3"/>
  <c r="E132" i="3"/>
  <c r="E133" i="3"/>
  <c r="E134" i="3"/>
  <c r="E135" i="3"/>
  <c r="E136" i="3"/>
  <c r="E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9" i="3"/>
  <c r="O171" i="3"/>
  <c r="R172" i="3"/>
  <c r="O170" i="3"/>
  <c r="R171" i="3"/>
  <c r="R170" i="3"/>
  <c r="R162" i="3"/>
  <c r="O168" i="3"/>
  <c r="O167" i="3"/>
  <c r="R167" i="3"/>
  <c r="O165" i="3"/>
  <c r="R166" i="3"/>
  <c r="O166" i="3"/>
  <c r="O162" i="3"/>
  <c r="R165" i="3"/>
  <c r="R164" i="3"/>
  <c r="O164" i="3"/>
  <c r="R163" i="3"/>
  <c r="O156" i="3"/>
  <c r="O132" i="3"/>
  <c r="R133" i="3"/>
  <c r="G133" i="3"/>
  <c r="K133" i="3" s="1"/>
  <c r="O152" i="3"/>
  <c r="O135" i="3"/>
  <c r="O127" i="3"/>
  <c r="O148" i="3"/>
  <c r="O137" i="3"/>
  <c r="O163" i="3"/>
  <c r="O140" i="3"/>
  <c r="G159" i="3"/>
  <c r="K159" i="3" s="1"/>
  <c r="O143" i="3"/>
  <c r="O160" i="3"/>
  <c r="O153" i="3"/>
  <c r="R140" i="3"/>
  <c r="R125" i="3"/>
  <c r="R137" i="3"/>
  <c r="O133" i="3"/>
  <c r="G146" i="3"/>
  <c r="K146" i="3" s="1"/>
  <c r="G138" i="3"/>
  <c r="K138" i="3" s="1"/>
  <c r="R160" i="3"/>
  <c r="O141" i="3"/>
  <c r="G160" i="3"/>
  <c r="K160" i="3" s="1"/>
  <c r="R130" i="3"/>
  <c r="R146" i="3"/>
  <c r="R138" i="3"/>
  <c r="R151" i="3"/>
  <c r="O159" i="3"/>
  <c r="G157" i="3"/>
  <c r="K157" i="3" s="1"/>
  <c r="G125" i="3"/>
  <c r="K125" i="3" s="1"/>
  <c r="G145" i="3"/>
  <c r="K145" i="3" s="1"/>
  <c r="G149" i="3"/>
  <c r="K149" i="3" s="1"/>
  <c r="G150" i="3"/>
  <c r="K150" i="3" s="1"/>
  <c r="G142" i="3"/>
  <c r="K142" i="3" s="1"/>
  <c r="G155" i="3"/>
  <c r="K155" i="3" s="1"/>
  <c r="O131" i="3"/>
  <c r="O147" i="3"/>
  <c r="R132" i="3"/>
  <c r="R148" i="3"/>
  <c r="G132" i="3"/>
  <c r="K132" i="3" s="1"/>
  <c r="G144" i="3"/>
  <c r="K144" i="3" s="1"/>
  <c r="G134" i="3"/>
  <c r="K134" i="3" s="1"/>
  <c r="G126" i="3"/>
  <c r="K126" i="3" s="1"/>
  <c r="G130" i="3"/>
  <c r="K130" i="3" s="1"/>
  <c r="O125" i="3"/>
  <c r="O129" i="3"/>
  <c r="O145" i="3"/>
  <c r="O149" i="3"/>
  <c r="O150" i="3"/>
  <c r="R152" i="3"/>
  <c r="G143" i="3"/>
  <c r="K143" i="3" s="1"/>
  <c r="G156" i="3"/>
  <c r="K156" i="3" s="1"/>
  <c r="O139" i="3"/>
  <c r="G154" i="3"/>
  <c r="K154" i="3" s="1"/>
  <c r="R141" i="3"/>
  <c r="R154" i="3"/>
  <c r="R134" i="3"/>
  <c r="R126" i="3"/>
  <c r="R142" i="3"/>
  <c r="R159" i="3"/>
  <c r="G151" i="3"/>
  <c r="K151" i="3" s="1"/>
  <c r="R127" i="3"/>
  <c r="R143" i="3"/>
  <c r="R156" i="3"/>
  <c r="G135" i="3"/>
  <c r="K135" i="3" s="1"/>
  <c r="G127" i="3"/>
  <c r="K127" i="3" s="1"/>
  <c r="G147" i="3"/>
  <c r="K147" i="3" s="1"/>
  <c r="G139" i="3"/>
  <c r="K139" i="3" s="1"/>
  <c r="G152" i="3"/>
  <c r="K152" i="3" s="1"/>
  <c r="R157" i="3"/>
  <c r="R150" i="3"/>
  <c r="G158" i="3"/>
  <c r="K158" i="3" s="1"/>
  <c r="R135" i="3"/>
  <c r="G153" i="3"/>
  <c r="K153" i="3" s="1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G136" i="3"/>
  <c r="K136" i="3" s="1"/>
  <c r="G137" i="3"/>
  <c r="K137" i="3" s="1"/>
  <c r="G141" i="3"/>
  <c r="K141" i="3" s="1"/>
  <c r="G128" i="3"/>
  <c r="K128" i="3" s="1"/>
  <c r="G129" i="3"/>
  <c r="K129" i="3" s="1"/>
  <c r="G131" i="3"/>
  <c r="K131" i="3" s="1"/>
  <c r="G148" i="3"/>
  <c r="K148" i="3" s="1"/>
  <c r="G140" i="3"/>
  <c r="K140" i="3" s="1"/>
  <c r="R129" i="3"/>
  <c r="R145" i="3"/>
  <c r="R149" i="3"/>
  <c r="R131" i="3"/>
  <c r="R147" i="3"/>
  <c r="R139" i="3"/>
  <c r="R153" i="3"/>
  <c r="R158" i="3"/>
  <c r="R155" i="3"/>
  <c r="R136" i="3"/>
  <c r="R128" i="3"/>
  <c r="R144" i="3"/>
</calcChain>
</file>

<file path=xl/sharedStrings.xml><?xml version="1.0" encoding="utf-8"?>
<sst xmlns="http://schemas.openxmlformats.org/spreadsheetml/2006/main" count="431" uniqueCount="66">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</sst>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2" borderId="0" xfId="0" applyNumberFormat="1" applyFill="1"/>
    <xf numFmtId="1" fontId="0" fillId="2" borderId="0" xfId="0" applyNumberFormat="1" applyFill="1"/>
    <xf numFmtId="166" fontId="0" fillId="2" borderId="0" xfId="1" applyNumberFormat="1" applyFont="1" applyFill="1"/>
    <xf numFmtId="1" fontId="7" fillId="0" borderId="0" xfId="0" applyNumberFormat="1" applyFont="1" applyFill="1"/>
    <xf numFmtId="166" fontId="0" fillId="0" borderId="0" xfId="1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43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'Datos_Sector_Petrolero-ei'!$G$173:$G$197</c:f>
              <c:numCache>
                <c:formatCode>0</c:formatCode>
                <c:ptCount val="25"/>
                <c:pt idx="0">
                  <c:v>11752.9522</c:v>
                </c:pt>
                <c:pt idx="1">
                  <c:v>8212.3648900000007</c:v>
                </c:pt>
                <c:pt idx="2">
                  <c:v>11142.50475</c:v>
                </c:pt>
                <c:pt idx="3">
                  <c:v>9616.9179499999991</c:v>
                </c:pt>
                <c:pt idx="4">
                  <c:v>11626.399229999999</c:v>
                </c:pt>
                <c:pt idx="5">
                  <c:v>10835.026949999999</c:v>
                </c:pt>
                <c:pt idx="6">
                  <c:v>11065.473460000001</c:v>
                </c:pt>
                <c:pt idx="7">
                  <c:v>11838.343685472</c:v>
                </c:pt>
                <c:pt idx="8">
                  <c:v>11143.43808</c:v>
                </c:pt>
                <c:pt idx="9">
                  <c:v>11019.039779999999</c:v>
                </c:pt>
                <c:pt idx="10">
                  <c:v>10542.20112</c:v>
                </c:pt>
                <c:pt idx="11">
                  <c:v>10897.734949999998</c:v>
                </c:pt>
                <c:pt idx="12">
                  <c:v>10747.790029999998</c:v>
                </c:pt>
                <c:pt idx="13">
                  <c:v>10074.188190000001</c:v>
                </c:pt>
                <c:pt idx="14">
                  <c:v>12278.315199999999</c:v>
                </c:pt>
                <c:pt idx="15">
                  <c:v>12462.971010000001</c:v>
                </c:pt>
                <c:pt idx="16">
                  <c:v>11939.46449</c:v>
                </c:pt>
                <c:pt idx="17">
                  <c:v>10313.23198</c:v>
                </c:pt>
                <c:pt idx="18">
                  <c:v>12070.792539999999</c:v>
                </c:pt>
                <c:pt idx="19">
                  <c:v>12827.819589999999</c:v>
                </c:pt>
                <c:pt idx="20">
                  <c:v>11385.51816</c:v>
                </c:pt>
                <c:pt idx="21">
                  <c:v>12118.644610000001</c:v>
                </c:pt>
                <c:pt idx="22">
                  <c:v>11020.947680000001</c:v>
                </c:pt>
                <c:pt idx="23">
                  <c:v>12576.472849999998</c:v>
                </c:pt>
                <c:pt idx="24">
                  <c:v>11762.51613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93-4572-8A9A-65DDF7EAD5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642944"/>
        <c:axId val="138644864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'Datos_Sector_Petrolero-ei'!$H$173:$H$197</c:f>
              <c:numCache>
                <c:formatCode>0</c:formatCode>
                <c:ptCount val="25"/>
                <c:pt idx="0">
                  <c:v>60.502328553603554</c:v>
                </c:pt>
                <c:pt idx="1">
                  <c:v>58.025273160572524</c:v>
                </c:pt>
                <c:pt idx="2">
                  <c:v>57.233441582189641</c:v>
                </c:pt>
                <c:pt idx="3">
                  <c:v>61.104612099552725</c:v>
                </c:pt>
                <c:pt idx="4">
                  <c:v>63.746430874143599</c:v>
                </c:pt>
                <c:pt idx="5">
                  <c:v>62.252280027024952</c:v>
                </c:pt>
                <c:pt idx="6">
                  <c:v>67.334203787697447</c:v>
                </c:pt>
                <c:pt idx="7">
                  <c:v>61.629610012389413</c:v>
                </c:pt>
                <c:pt idx="8">
                  <c:v>66.763617181578326</c:v>
                </c:pt>
                <c:pt idx="9">
                  <c:v>68.614687484755436</c:v>
                </c:pt>
                <c:pt idx="10">
                  <c:v>55.281595590665617</c:v>
                </c:pt>
                <c:pt idx="11">
                  <c:v>46.895724925128114</c:v>
                </c:pt>
                <c:pt idx="12" formatCode="_ * #,##0_ ;_ * \-#,##0_ ;_ * &quot;-&quot;??_ ;_ @_ ">
                  <c:v>48.904081524849509</c:v>
                </c:pt>
                <c:pt idx="13" formatCode="_ * #,##0_ ;_ * \-#,##0_ ;_ * &quot;-&quot;??_ ;_ @_ ">
                  <c:v>54.05385594902971</c:v>
                </c:pt>
                <c:pt idx="14" formatCode="_ * #,##0_ ;_ * \-#,##0_ ;_ * &quot;-&quot;??_ ;_ @_ ">
                  <c:v>58.536480854676</c:v>
                </c:pt>
                <c:pt idx="15" formatCode="_ * #,##0_ ;_ * \-#,##0_ ;_ * &quot;-&quot;??_ ;_ @_ ">
                  <c:v>64.98403656051633</c:v>
                </c:pt>
                <c:pt idx="16" formatCode="_ * #,##0_ ;_ * \-#,##0_ ;_ * &quot;-&quot;??_ ;_ @_ ">
                  <c:v>60.840146567475891</c:v>
                </c:pt>
                <c:pt idx="17" formatCode="_ * #,##0_ ;_ * \-#,##0_ ;_ * &quot;-&quot;??_ ;_ @_ ">
                  <c:v>55.342433433471456</c:v>
                </c:pt>
                <c:pt idx="18" formatCode="_ * #,##0_ ;_ * \-#,##0_ ;_ * &quot;-&quot;??_ ;_ @_ ">
                  <c:v>57.50868042864618</c:v>
                </c:pt>
                <c:pt idx="19" formatCode="_ * #,##0_ ;_ * \-#,##0_ ;_ * &quot;-&quot;??_ ;_ @_ ">
                  <c:v>54.153356807418774</c:v>
                </c:pt>
                <c:pt idx="20" formatCode="_ * #,##0_ ;_ * \-#,##0_ ;_ * &quot;-&quot;??_ ;_ @_ ">
                  <c:v>54.214713294422999</c:v>
                </c:pt>
                <c:pt idx="21" formatCode="_ * #,##0_ ;_ * \-#,##0_ ;_ * &quot;-&quot;??_ ;_ @_ ">
                  <c:v>50.379012361521902</c:v>
                </c:pt>
                <c:pt idx="22" formatCode="_ * #,##0_ ;_ * \-#,##0_ ;_ * &quot;-&quot;??_ ;_ @_ ">
                  <c:v>52.633476376252105</c:v>
                </c:pt>
                <c:pt idx="23" formatCode="_ * #,##0_ ;_ * \-#,##0_ ;_ * &quot;-&quot;??_ ;_ @_ ">
                  <c:v>54.199049174299006</c:v>
                </c:pt>
                <c:pt idx="24" formatCode="_ * #,##0_ ;_ * \-#,##0_ ;_ * &quot;-&quot;??_ ;_ @_ ">
                  <c:v>50.989901911366637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593-4572-8A9A-65DDF7EAD5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108352"/>
        <c:axId val="174965504"/>
      </c:lineChart>
      <c:catAx>
        <c:axId val="138642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38644864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138644864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38642944"/>
        <c:crosses val="autoZero"/>
        <c:crossBetween val="between"/>
        <c:majorUnit val="1000"/>
      </c:valAx>
      <c:catAx>
        <c:axId val="165108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4965504"/>
        <c:crossesAt val="20"/>
        <c:auto val="0"/>
        <c:lblAlgn val="ctr"/>
        <c:lblOffset val="100"/>
        <c:noMultiLvlLbl val="0"/>
      </c:catAx>
      <c:valAx>
        <c:axId val="174965504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65108352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43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866" r="0.75000000000000866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46"/>
          <c:y val="3.04133986928108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14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'Datos_Sector_Petrolero-ei'!$S$173:$S$197</c:f>
              <c:numCache>
                <c:formatCode>_ * #,##0_ ;_ * \-#,##0_ ;_ * "-"??_ ;_ @_ </c:formatCode>
                <c:ptCount val="25"/>
                <c:pt idx="0">
                  <c:v>295350.58669999999</c:v>
                </c:pt>
                <c:pt idx="1">
                  <c:v>249903.54019000003</c:v>
                </c:pt>
                <c:pt idx="2">
                  <c:v>228431.94141999996</c:v>
                </c:pt>
                <c:pt idx="3">
                  <c:v>333741.35110999999</c:v>
                </c:pt>
                <c:pt idx="4">
                  <c:v>402799.51480999996</c:v>
                </c:pt>
                <c:pt idx="5">
                  <c:v>319725.51845999999</c:v>
                </c:pt>
                <c:pt idx="6">
                  <c:v>330228.04836000002</c:v>
                </c:pt>
                <c:pt idx="7">
                  <c:v>291132.67847000004</c:v>
                </c:pt>
                <c:pt idx="8">
                  <c:v>353420.04624000005</c:v>
                </c:pt>
                <c:pt idx="9">
                  <c:v>478465.95676999999</c:v>
                </c:pt>
                <c:pt idx="10">
                  <c:v>343359.07556000003</c:v>
                </c:pt>
                <c:pt idx="11">
                  <c:v>298586.01068000001</c:v>
                </c:pt>
                <c:pt idx="12">
                  <c:v>279127.49173000001</c:v>
                </c:pt>
                <c:pt idx="13">
                  <c:v>272907.54880000005</c:v>
                </c:pt>
                <c:pt idx="14">
                  <c:v>335695.98950000003</c:v>
                </c:pt>
                <c:pt idx="15">
                  <c:v>408596.53308999992</c:v>
                </c:pt>
                <c:pt idx="16">
                  <c:v>342276.81839999999</c:v>
                </c:pt>
                <c:pt idx="17">
                  <c:v>322268.43805999996</c:v>
                </c:pt>
                <c:pt idx="18">
                  <c:v>320474.75716000004</c:v>
                </c:pt>
                <c:pt idx="19">
                  <c:v>328431.55192999996</c:v>
                </c:pt>
                <c:pt idx="20">
                  <c:v>314795.01869</c:v>
                </c:pt>
                <c:pt idx="21">
                  <c:v>322159.15863000002</c:v>
                </c:pt>
                <c:pt idx="22">
                  <c:v>320434.45027999993</c:v>
                </c:pt>
                <c:pt idx="23">
                  <c:v>248884.61903999999</c:v>
                </c:pt>
                <c:pt idx="24">
                  <c:v>308645.04095000005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08-4D94-9BB4-AE8867A4DACA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'Datos_Sector_Petrolero-ei'!$T$173:$T$197</c:f>
              <c:numCache>
                <c:formatCode>_ * #,##0_ ;_ * \-#,##0_ ;_ * "-"??_ ;_ @_ </c:formatCode>
                <c:ptCount val="25"/>
                <c:pt idx="0">
                  <c:v>159912.61632807928</c:v>
                </c:pt>
                <c:pt idx="1">
                  <c:v>134951.438222517</c:v>
                </c:pt>
                <c:pt idx="2">
                  <c:v>125888.33132784725</c:v>
                </c:pt>
                <c:pt idx="3">
                  <c:v>175055.38823029894</c:v>
                </c:pt>
                <c:pt idx="4">
                  <c:v>174608.80018156074</c:v>
                </c:pt>
                <c:pt idx="5">
                  <c:v>152347.84805403397</c:v>
                </c:pt>
                <c:pt idx="6">
                  <c:v>167980.96708858831</c:v>
                </c:pt>
                <c:pt idx="7">
                  <c:v>145326.74467385319</c:v>
                </c:pt>
                <c:pt idx="8">
                  <c:v>176542.24909232461</c:v>
                </c:pt>
                <c:pt idx="9">
                  <c:v>232250.43271052116</c:v>
                </c:pt>
                <c:pt idx="10">
                  <c:v>177786.58138518003</c:v>
                </c:pt>
                <c:pt idx="11">
                  <c:v>182972.58946689306</c:v>
                </c:pt>
                <c:pt idx="12">
                  <c:v>209289.21900406724</c:v>
                </c:pt>
                <c:pt idx="13">
                  <c:v>192892.1297884972</c:v>
                </c:pt>
                <c:pt idx="14">
                  <c:v>224845.87850669044</c:v>
                </c:pt>
                <c:pt idx="15">
                  <c:v>256439.59571489628</c:v>
                </c:pt>
                <c:pt idx="16">
                  <c:v>216823.62161898654</c:v>
                </c:pt>
                <c:pt idx="17">
                  <c:v>212113.21316275027</c:v>
                </c:pt>
                <c:pt idx="18">
                  <c:v>210969.23605108805</c:v>
                </c:pt>
                <c:pt idx="19">
                  <c:v>221332.12381948379</c:v>
                </c:pt>
                <c:pt idx="20">
                  <c:v>214736.91288962404</c:v>
                </c:pt>
                <c:pt idx="21">
                  <c:v>235566.4773907811</c:v>
                </c:pt>
                <c:pt idx="22">
                  <c:v>216113.82545738318</c:v>
                </c:pt>
                <c:pt idx="23">
                  <c:v>172165.33088722808</c:v>
                </c:pt>
                <c:pt idx="24">
                  <c:v>201003.51014513714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08-4D94-9BB4-AE8867A4DACA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'Datos_Sector_Petrolero-ei'!$U$173:$U$197</c:f>
              <c:numCache>
                <c:formatCode>0</c:formatCode>
                <c:ptCount val="25"/>
                <c:pt idx="0">
                  <c:v>-135437.9703719207</c:v>
                </c:pt>
                <c:pt idx="1">
                  <c:v>-114952.10196748303</c:v>
                </c:pt>
                <c:pt idx="2">
                  <c:v>-102543.61009215271</c:v>
                </c:pt>
                <c:pt idx="3">
                  <c:v>-158685.96287970105</c:v>
                </c:pt>
                <c:pt idx="4">
                  <c:v>-228190.71462843922</c:v>
                </c:pt>
                <c:pt idx="5">
                  <c:v>-167377.67040596603</c:v>
                </c:pt>
                <c:pt idx="6">
                  <c:v>-162247.08127141171</c:v>
                </c:pt>
                <c:pt idx="7">
                  <c:v>-145805.93379614686</c:v>
                </c:pt>
                <c:pt idx="8">
                  <c:v>-176877.79714767545</c:v>
                </c:pt>
                <c:pt idx="9">
                  <c:v>-246215.52405947883</c:v>
                </c:pt>
                <c:pt idx="10">
                  <c:v>-165572.49417481999</c:v>
                </c:pt>
                <c:pt idx="11">
                  <c:v>-115613.42121310695</c:v>
                </c:pt>
                <c:pt idx="12">
                  <c:v>-69838.272725932766</c:v>
                </c:pt>
                <c:pt idx="13" formatCode="_ * #,##0_ ;_ * \-#,##0_ ;_ * &quot;-&quot;??_ ;_ @_ ">
                  <c:v>-80015.419011502847</c:v>
                </c:pt>
                <c:pt idx="14" formatCode="_ * #,##0_ ;_ * \-#,##0_ ;_ * &quot;-&quot;??_ ;_ @_ ">
                  <c:v>-110850.11099330959</c:v>
                </c:pt>
                <c:pt idx="15" formatCode="_ * #,##0_ ;_ * \-#,##0_ ;_ * &quot;-&quot;??_ ;_ @_ ">
                  <c:v>-152156.93737510365</c:v>
                </c:pt>
                <c:pt idx="16" formatCode="_ * #,##0_ ;_ * \-#,##0_ ;_ * &quot;-&quot;??_ ;_ @_ ">
                  <c:v>-125453.19678101345</c:v>
                </c:pt>
                <c:pt idx="17" formatCode="_ * #,##0_ ;_ * \-#,##0_ ;_ * &quot;-&quot;??_ ;_ @_ ">
                  <c:v>-110155.22489724969</c:v>
                </c:pt>
                <c:pt idx="18" formatCode="_ * #,##0_ ;_ * \-#,##0_ ;_ * &quot;-&quot;??_ ;_ @_ ">
                  <c:v>-109505.52110891198</c:v>
                </c:pt>
                <c:pt idx="19" formatCode="_ * #,##0_ ;_ * \-#,##0_ ;_ * &quot;-&quot;??_ ;_ @_ ">
                  <c:v>-107099.42811051616</c:v>
                </c:pt>
                <c:pt idx="20" formatCode="_ * #,##0_ ;_ * \-#,##0_ ;_ * &quot;-&quot;??_ ;_ @_ ">
                  <c:v>-100058.10580037595</c:v>
                </c:pt>
                <c:pt idx="21" formatCode="_ * #,##0_ ;_ * \-#,##0_ ;_ * &quot;-&quot;??_ ;_ @_ ">
                  <c:v>-86592.681239218917</c:v>
                </c:pt>
                <c:pt idx="22" formatCode="_ * #,##0_ ;_ * \-#,##0_ ;_ * &quot;-&quot;??_ ;_ @_ ">
                  <c:v>-104320.62482261675</c:v>
                </c:pt>
                <c:pt idx="23" formatCode="_ * #,##0_ ;_ * \-#,##0_ ;_ * &quot;-&quot;??_ ;_ @_ ">
                  <c:v>-76719.288152771915</c:v>
                </c:pt>
                <c:pt idx="24">
                  <c:v>-107641.53080486291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08-4D94-9BB4-AE8867A4D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436288"/>
        <c:axId val="191438208"/>
      </c:areaChart>
      <c:catAx>
        <c:axId val="191436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914382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91438208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9143628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55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866" r="0.75000000000000866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62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26"/>
          <c:w val="0.87246699225888935"/>
          <c:h val="0.561894342646430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'Datos_Sector_Petrolero-ei'!$A$173:$B$197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'Datos_Sector_Petrolero-ei'!$O$173:$O$197</c:f>
              <c:numCache>
                <c:formatCode>0</c:formatCode>
                <c:ptCount val="25"/>
                <c:pt idx="0">
                  <c:v>10856.328439619578</c:v>
                </c:pt>
                <c:pt idx="1">
                  <c:v>9711.083131998359</c:v>
                </c:pt>
                <c:pt idx="2">
                  <c:v>9845.6371536286752</c:v>
                </c:pt>
                <c:pt idx="3">
                  <c:v>10595.591551987647</c:v>
                </c:pt>
                <c:pt idx="4">
                  <c:v>11803.791421616137</c:v>
                </c:pt>
                <c:pt idx="5">
                  <c:v>10653.891052855319</c:v>
                </c:pt>
                <c:pt idx="6">
                  <c:v>10988.708265194506</c:v>
                </c:pt>
                <c:pt idx="7">
                  <c:v>10413.809413087014</c:v>
                </c:pt>
                <c:pt idx="8">
                  <c:v>11044.720517916034</c:v>
                </c:pt>
                <c:pt idx="9">
                  <c:v>11776.346041058649</c:v>
                </c:pt>
                <c:pt idx="10">
                  <c:v>10630.871055087953</c:v>
                </c:pt>
                <c:pt idx="11">
                  <c:v>11204.589193531381</c:v>
                </c:pt>
                <c:pt idx="12">
                  <c:v>11041.065380728915</c:v>
                </c:pt>
                <c:pt idx="13">
                  <c:v>10384.059824722759</c:v>
                </c:pt>
                <c:pt idx="14">
                  <c:v>10351.188929179014</c:v>
                </c:pt>
                <c:pt idx="15">
                  <c:v>11140.926511507152</c:v>
                </c:pt>
                <c:pt idx="16">
                  <c:v>10919.266294361805</c:v>
                </c:pt>
                <c:pt idx="17">
                  <c:v>10957.643735206901</c:v>
                </c:pt>
                <c:pt idx="18">
                  <c:v>11292.362133395938</c:v>
                </c:pt>
                <c:pt idx="19">
                  <c:v>11356.87998951109</c:v>
                </c:pt>
                <c:pt idx="20">
                  <c:v>11255.344432543377</c:v>
                </c:pt>
                <c:pt idx="21">
                  <c:v>10422.183142742047</c:v>
                </c:pt>
                <c:pt idx="22">
                  <c:v>10889.240603155413</c:v>
                </c:pt>
                <c:pt idx="23">
                  <c:v>9523.6831638953154</c:v>
                </c:pt>
                <c:pt idx="24">
                  <c:v>10945.209946379291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95-41DD-B4E7-DAD1CF720A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725312"/>
        <c:axId val="214155264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'Datos_Sector_Petrolero-ei'!$L$173:$L$197</c:f>
              <c:numCache>
                <c:formatCode>0</c:formatCode>
                <c:ptCount val="25"/>
                <c:pt idx="0">
                  <c:v>6941.6147296195768</c:v>
                </c:pt>
                <c:pt idx="1">
                  <c:v>6457.3416119983576</c:v>
                </c:pt>
                <c:pt idx="2">
                  <c:v>6676.1540936286747</c:v>
                </c:pt>
                <c:pt idx="3">
                  <c:v>6328.3361019876475</c:v>
                </c:pt>
                <c:pt idx="4">
                  <c:v>6871.5112616161377</c:v>
                </c:pt>
                <c:pt idx="5">
                  <c:v>6715.3946628553185</c:v>
                </c:pt>
                <c:pt idx="6">
                  <c:v>7056.2872151945048</c:v>
                </c:pt>
                <c:pt idx="7">
                  <c:v>6774.0330030870136</c:v>
                </c:pt>
                <c:pt idx="8">
                  <c:v>6828.7893179160337</c:v>
                </c:pt>
                <c:pt idx="9">
                  <c:v>6417.4755210586482</c:v>
                </c:pt>
                <c:pt idx="10">
                  <c:v>6415.6243250879525</c:v>
                </c:pt>
                <c:pt idx="11">
                  <c:v>6987.636602531381</c:v>
                </c:pt>
                <c:pt idx="12">
                  <c:v>6848.3016407289142</c:v>
                </c:pt>
                <c:pt idx="13">
                  <c:v>6419.8642247227581</c:v>
                </c:pt>
                <c:pt idx="14">
                  <c:v>5907.9634291790135</c:v>
                </c:pt>
                <c:pt idx="15">
                  <c:v>5707.5226615071515</c:v>
                </c:pt>
                <c:pt idx="16">
                  <c:v>6376.5244543618046</c:v>
                </c:pt>
                <c:pt idx="17">
                  <c:v>6418.1604452069005</c:v>
                </c:pt>
                <c:pt idx="18">
                  <c:v>6718.484653395938</c:v>
                </c:pt>
                <c:pt idx="19">
                  <c:v>6729.2180795110908</c:v>
                </c:pt>
                <c:pt idx="20">
                  <c:v>6696.9175225433764</c:v>
                </c:pt>
                <c:pt idx="21">
                  <c:v>5791.8807427420479</c:v>
                </c:pt>
                <c:pt idx="22">
                  <c:v>6247.5776331554134</c:v>
                </c:pt>
                <c:pt idx="23">
                  <c:v>5762.9593078953149</c:v>
                </c:pt>
                <c:pt idx="24">
                  <c:v>6564.2151663792902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B95-41DD-B4E7-DAD1CF720A54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'Datos_Sector_Petrolero-ei'!$N$173:$N$197</c:f>
              <c:numCache>
                <c:formatCode>0</c:formatCode>
                <c:ptCount val="25"/>
                <c:pt idx="0">
                  <c:v>3914.71371</c:v>
                </c:pt>
                <c:pt idx="1">
                  <c:v>3253.7415200000005</c:v>
                </c:pt>
                <c:pt idx="2">
                  <c:v>3169.4830599999996</c:v>
                </c:pt>
                <c:pt idx="3">
                  <c:v>4267.2554500000006</c:v>
                </c:pt>
                <c:pt idx="4">
                  <c:v>4932.2801600000003</c:v>
                </c:pt>
                <c:pt idx="5">
                  <c:v>3938.4963900000002</c:v>
                </c:pt>
                <c:pt idx="6">
                  <c:v>3932.4210499999999</c:v>
                </c:pt>
                <c:pt idx="7">
                  <c:v>3639.7764099999999</c:v>
                </c:pt>
                <c:pt idx="8">
                  <c:v>4215.9311999999991</c:v>
                </c:pt>
                <c:pt idx="9">
                  <c:v>5357.8705199999995</c:v>
                </c:pt>
                <c:pt idx="10">
                  <c:v>4215.2467300000008</c:v>
                </c:pt>
                <c:pt idx="11">
                  <c:v>4216.9525910000002</c:v>
                </c:pt>
                <c:pt idx="12">
                  <c:v>4192.7637400000003</c:v>
                </c:pt>
                <c:pt idx="13">
                  <c:v>3964.1956000000005</c:v>
                </c:pt>
                <c:pt idx="14">
                  <c:v>4443.2254999999996</c:v>
                </c:pt>
                <c:pt idx="15">
                  <c:v>5433.4038500000006</c:v>
                </c:pt>
                <c:pt idx="16">
                  <c:v>4542.7418399999997</c:v>
                </c:pt>
                <c:pt idx="17">
                  <c:v>4539.4832900000001</c:v>
                </c:pt>
                <c:pt idx="18">
                  <c:v>4573.8774800000001</c:v>
                </c:pt>
                <c:pt idx="19">
                  <c:v>4627.6619099999998</c:v>
                </c:pt>
                <c:pt idx="20">
                  <c:v>4558.4269100000001</c:v>
                </c:pt>
                <c:pt idx="21">
                  <c:v>4630.3024000000005</c:v>
                </c:pt>
                <c:pt idx="22">
                  <c:v>4641.6629699999994</c:v>
                </c:pt>
                <c:pt idx="23">
                  <c:v>3760.7238559999996</c:v>
                </c:pt>
                <c:pt idx="24">
                  <c:v>4380.99478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0B95-41DD-B4E7-DAD1CF720A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725312"/>
        <c:axId val="214155264"/>
      </c:lineChart>
      <c:catAx>
        <c:axId val="209725312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14155264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214155264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09725312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66" r="0.75000000000000866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75"/>
          <c:y val="1.7803921568627702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'Datos_Sector_Petrolero-ei'!$P$173:$P$197</c:f>
              <c:numCache>
                <c:formatCode>0</c:formatCode>
                <c:ptCount val="25"/>
                <c:pt idx="0">
                  <c:v>12226.42059</c:v>
                </c:pt>
                <c:pt idx="1">
                  <c:v>11046.691739999998</c:v>
                </c:pt>
                <c:pt idx="2">
                  <c:v>12290.398939999997</c:v>
                </c:pt>
                <c:pt idx="3">
                  <c:v>12008.164740000002</c:v>
                </c:pt>
                <c:pt idx="4">
                  <c:v>12365.018080000002</c:v>
                </c:pt>
                <c:pt idx="5">
                  <c:v>11967.882926999997</c:v>
                </c:pt>
                <c:pt idx="6">
                  <c:v>12587.971289999998</c:v>
                </c:pt>
                <c:pt idx="7">
                  <c:v>12804.631489999998</c:v>
                </c:pt>
                <c:pt idx="8">
                  <c:v>12078.148450000001</c:v>
                </c:pt>
                <c:pt idx="9">
                  <c:v>12355.955019999999</c:v>
                </c:pt>
                <c:pt idx="10">
                  <c:v>12026.7976</c:v>
                </c:pt>
                <c:pt idx="11">
                  <c:v>12595.297290000002</c:v>
                </c:pt>
                <c:pt idx="12">
                  <c:v>12691.337280000002</c:v>
                </c:pt>
                <c:pt idx="13">
                  <c:v>11652.047189999997</c:v>
                </c:pt>
                <c:pt idx="14">
                  <c:v>12918.318260000002</c:v>
                </c:pt>
                <c:pt idx="15">
                  <c:v>12488.383610000003</c:v>
                </c:pt>
                <c:pt idx="16">
                  <c:v>12949.724450000003</c:v>
                </c:pt>
                <c:pt idx="17">
                  <c:v>12491.169250000001</c:v>
                </c:pt>
                <c:pt idx="18">
                  <c:v>13241.712608999997</c:v>
                </c:pt>
                <c:pt idx="19">
                  <c:v>13571.756723</c:v>
                </c:pt>
                <c:pt idx="20">
                  <c:v>13030.017076000002</c:v>
                </c:pt>
                <c:pt idx="21">
                  <c:v>11579.630626</c:v>
                </c:pt>
                <c:pt idx="22">
                  <c:v>12987.250759</c:v>
                </c:pt>
                <c:pt idx="23">
                  <c:v>13256.690256000002</c:v>
                </c:pt>
                <c:pt idx="24">
                  <c:v>13081.055859999999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F9-406A-82BF-DF55CC12B9EF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'Datos_Sector_Petrolero-ei'!$C$173:$D$197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'Datos_Sector_Petrolero-ei'!$Q$173:$Q$197</c:f>
              <c:numCache>
                <c:formatCode>0</c:formatCode>
                <c:ptCount val="25"/>
                <c:pt idx="0">
                  <c:v>3674.7025809999996</c:v>
                </c:pt>
                <c:pt idx="1">
                  <c:v>3308.6092939999999</c:v>
                </c:pt>
                <c:pt idx="2">
                  <c:v>3558.4704930000003</c:v>
                </c:pt>
                <c:pt idx="3">
                  <c:v>3489.7947000000008</c:v>
                </c:pt>
                <c:pt idx="4">
                  <c:v>3619.7209030000008</c:v>
                </c:pt>
                <c:pt idx="5">
                  <c:v>3545.0099219999993</c:v>
                </c:pt>
                <c:pt idx="6">
                  <c:v>3635.5968770000004</c:v>
                </c:pt>
                <c:pt idx="7">
                  <c:v>3634.9253319999998</c:v>
                </c:pt>
                <c:pt idx="8">
                  <c:v>3477.1964780000003</c:v>
                </c:pt>
                <c:pt idx="9">
                  <c:v>3562.2628600000003</c:v>
                </c:pt>
                <c:pt idx="10">
                  <c:v>3425.0521410000006</c:v>
                </c:pt>
                <c:pt idx="11">
                  <c:v>3507.7699450000005</c:v>
                </c:pt>
                <c:pt idx="12">
                  <c:v>3549.0314940000003</c:v>
                </c:pt>
                <c:pt idx="13">
                  <c:v>3282.0284820000002</c:v>
                </c:pt>
                <c:pt idx="14">
                  <c:v>3516.2257439999998</c:v>
                </c:pt>
                <c:pt idx="15">
                  <c:v>3380.1897750000007</c:v>
                </c:pt>
                <c:pt idx="16">
                  <c:v>3538.0346040000004</c:v>
                </c:pt>
                <c:pt idx="17">
                  <c:v>3435.5286980000001</c:v>
                </c:pt>
                <c:pt idx="18">
                  <c:v>3540.1700330000003</c:v>
                </c:pt>
                <c:pt idx="19">
                  <c:v>3485.5939700000004</c:v>
                </c:pt>
                <c:pt idx="20">
                  <c:v>3377.2046800000003</c:v>
                </c:pt>
                <c:pt idx="21">
                  <c:v>2906.5699400000003</c:v>
                </c:pt>
                <c:pt idx="22">
                  <c:v>3403.3494100000007</c:v>
                </c:pt>
                <c:pt idx="23">
                  <c:v>3544.1182599999997</c:v>
                </c:pt>
                <c:pt idx="24">
                  <c:v>3493.558880000001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F9-406A-82BF-DF55CC12B9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12419968"/>
        <c:axId val="112421504"/>
      </c:barChart>
      <c:catAx>
        <c:axId val="112419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12421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2421504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1241996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699" l="0.25" r="0.25" t="0.75000000000000699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paucar\AppData\Local\Temp\notes97E53A\IEM-412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paucar\AppData\Local\Temp\notes97E53A\IEM-411-e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paucar\AppData\Local\Temp\notes97E53A\IEM-414-e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2-ei"/>
    </sheetNames>
    <sheetDataSet>
      <sheetData sheetId="0" refreshError="1">
        <row r="32">
          <cell r="D32">
            <v>272556.22302999999</v>
          </cell>
          <cell r="E32">
            <v>21.575212860025253</v>
          </cell>
          <cell r="F32">
            <v>9000.9022800000002</v>
          </cell>
          <cell r="I32">
            <v>1910.8497400000001</v>
          </cell>
          <cell r="L32">
            <v>1721.0884900000001</v>
          </cell>
        </row>
        <row r="33">
          <cell r="D33">
            <v>231147.92855000001</v>
          </cell>
          <cell r="E33">
            <v>22.064830882886461</v>
          </cell>
          <cell r="F33">
            <v>7423.0587299999997</v>
          </cell>
          <cell r="I33">
            <v>1819.56459</v>
          </cell>
          <cell r="L33">
            <v>1233.2298499999999</v>
          </cell>
        </row>
        <row r="34">
          <cell r="D34">
            <v>333373.90603000007</v>
          </cell>
          <cell r="E34">
            <v>28.089298439717034</v>
          </cell>
          <cell r="F34">
            <v>9338.1815900000001</v>
          </cell>
          <cell r="I34">
            <v>772.08807999999999</v>
          </cell>
          <cell r="L34">
            <v>1758.09033</v>
          </cell>
        </row>
        <row r="35">
          <cell r="D35">
            <v>343733.64701000002</v>
          </cell>
          <cell r="E35">
            <v>34.124526605520948</v>
          </cell>
          <cell r="F35">
            <v>8401.0081799999989</v>
          </cell>
          <cell r="I35">
            <v>779.99579000000006</v>
          </cell>
          <cell r="L35">
            <v>891.91663000000005</v>
          </cell>
        </row>
        <row r="36">
          <cell r="D36">
            <v>488465.16834999999</v>
          </cell>
          <cell r="E36">
            <v>37.430196372566982</v>
          </cell>
          <cell r="F36">
            <v>9544.4734700000008</v>
          </cell>
          <cell r="I36">
            <v>2056.64003</v>
          </cell>
          <cell r="L36">
            <v>1448.9160400000001</v>
          </cell>
        </row>
        <row r="37">
          <cell r="D37">
            <v>511060.2132</v>
          </cell>
          <cell r="E37">
            <v>39.64790508942496</v>
          </cell>
          <cell r="F37">
            <v>9359.5376899999992</v>
          </cell>
          <cell r="I37">
            <v>1567.4683600000001</v>
          </cell>
          <cell r="L37">
            <v>1962.9615800000001</v>
          </cell>
        </row>
        <row r="38">
          <cell r="D38">
            <v>495642.69215999998</v>
          </cell>
          <cell r="E38">
            <v>35.20784312487536</v>
          </cell>
          <cell r="F38">
            <v>10483.410669999999</v>
          </cell>
          <cell r="I38">
            <v>2225.8331499999999</v>
          </cell>
          <cell r="L38">
            <v>1368.3777600000001</v>
          </cell>
        </row>
        <row r="39">
          <cell r="D39">
            <v>421884.97609000001</v>
          </cell>
          <cell r="E39">
            <v>36.866200838742316</v>
          </cell>
          <cell r="F39">
            <v>7791.8101699999997</v>
          </cell>
          <cell r="I39">
            <v>1839.9068300000001</v>
          </cell>
          <cell r="L39">
            <v>1811.9622099999999</v>
          </cell>
        </row>
        <row r="40">
          <cell r="D40">
            <v>447351.83663999994</v>
          </cell>
          <cell r="E40">
            <v>38.807473086457769</v>
          </cell>
          <cell r="F40">
            <v>8237.3518600000007</v>
          </cell>
          <cell r="I40">
            <v>1546.5372600000001</v>
          </cell>
          <cell r="L40">
            <v>1743.5771399999999</v>
          </cell>
        </row>
        <row r="41">
          <cell r="D41">
            <v>532295.83084000007</v>
          </cell>
          <cell r="E41">
            <v>40.92582132786977</v>
          </cell>
          <cell r="F41">
            <v>8834.6510999999991</v>
          </cell>
          <cell r="I41">
            <v>2994.5729100000003</v>
          </cell>
          <cell r="L41">
            <v>1177.1326999999999</v>
          </cell>
        </row>
        <row r="42">
          <cell r="D42">
            <v>450955.08545000007</v>
          </cell>
          <cell r="E42">
            <v>38.761003721525825</v>
          </cell>
          <cell r="F42">
            <v>8833.8381399999998</v>
          </cell>
          <cell r="I42">
            <v>821.12612999999999</v>
          </cell>
          <cell r="L42">
            <v>1979.2825800000001</v>
          </cell>
        </row>
        <row r="43">
          <cell r="D43">
            <v>525468.70082999999</v>
          </cell>
          <cell r="E43">
            <v>44.231212734998557</v>
          </cell>
          <cell r="F43">
            <v>9158.3062899999986</v>
          </cell>
          <cell r="I43">
            <v>1260.58681</v>
          </cell>
          <cell r="L43">
            <v>1461.1497099999999</v>
          </cell>
        </row>
        <row r="46">
          <cell r="D46">
            <v>526949.25126000005</v>
          </cell>
          <cell r="F46">
            <v>9057.8126400000001</v>
          </cell>
          <cell r="I46">
            <v>1339.4617800000001</v>
          </cell>
          <cell r="L46">
            <v>1374.30963</v>
          </cell>
        </row>
        <row r="47">
          <cell r="D47">
            <v>522082.90960000007</v>
          </cell>
          <cell r="F47">
            <v>8753.1218399999998</v>
          </cell>
          <cell r="I47">
            <v>1269.0308300000002</v>
          </cell>
          <cell r="L47">
            <v>1754.64076</v>
          </cell>
        </row>
        <row r="48">
          <cell r="D48">
            <v>488231.11845000007</v>
          </cell>
          <cell r="F48">
            <v>8775.8293599999997</v>
          </cell>
          <cell r="I48">
            <v>1314.0555099999999</v>
          </cell>
          <cell r="L48">
            <v>1341.42047</v>
          </cell>
        </row>
        <row r="49">
          <cell r="D49">
            <v>518023.26704999997</v>
          </cell>
          <cell r="F49">
            <v>8190.1972999999998</v>
          </cell>
          <cell r="I49">
            <v>2097.4065000000001</v>
          </cell>
          <cell r="L49">
            <v>1303.2542900000001</v>
          </cell>
        </row>
        <row r="50">
          <cell r="D50">
            <v>483553.28121000004</v>
          </cell>
          <cell r="F50">
            <v>7478.6708699999999</v>
          </cell>
          <cell r="I50">
            <v>2567.1815999999999</v>
          </cell>
          <cell r="L50">
            <v>1624.53872</v>
          </cell>
        </row>
        <row r="51">
          <cell r="D51">
            <v>458983.70003999997</v>
          </cell>
          <cell r="F51">
            <v>7412.2989699999998</v>
          </cell>
          <cell r="I51">
            <v>2082.5456200000003</v>
          </cell>
          <cell r="L51">
            <v>1914.7069199999999</v>
          </cell>
        </row>
        <row r="52">
          <cell r="D52">
            <v>468231.18692000001</v>
          </cell>
          <cell r="F52">
            <v>7434.4600700000001</v>
          </cell>
          <cell r="I52">
            <v>2677.8357799999999</v>
          </cell>
          <cell r="L52">
            <v>1376.9781</v>
          </cell>
        </row>
        <row r="53">
          <cell r="D53">
            <v>466663.01280000003</v>
          </cell>
          <cell r="F53">
            <v>7235.0065999999997</v>
          </cell>
          <cell r="I53">
            <v>1791.0292099999999</v>
          </cell>
          <cell r="L53">
            <v>1818.8183899999999</v>
          </cell>
        </row>
        <row r="54">
          <cell r="D54">
            <v>545985.4558</v>
          </cell>
          <cell r="F54">
            <v>8271.09159</v>
          </cell>
          <cell r="I54">
            <v>1851.7453600000001</v>
          </cell>
          <cell r="L54">
            <v>1560.74342</v>
          </cell>
        </row>
        <row r="55">
          <cell r="D55">
            <v>550540.81403999997</v>
          </cell>
          <cell r="F55">
            <v>7031.9770499999995</v>
          </cell>
          <cell r="I55">
            <v>2315.4081499999998</v>
          </cell>
          <cell r="L55">
            <v>1568.4371699999999</v>
          </cell>
        </row>
        <row r="56">
          <cell r="D56">
            <v>584322.91154999996</v>
          </cell>
          <cell r="F56">
            <v>7429.0986600000006</v>
          </cell>
          <cell r="I56">
            <v>1522.81095</v>
          </cell>
          <cell r="L56">
            <v>1747.55826</v>
          </cell>
        </row>
        <row r="57">
          <cell r="D57">
            <v>576255.69667000009</v>
          </cell>
          <cell r="F57">
            <v>6748.8161500000006</v>
          </cell>
          <cell r="I57">
            <v>1685.72507</v>
          </cell>
          <cell r="L57">
            <v>1776.23876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1-ei"/>
    </sheetNames>
    <sheetDataSet>
      <sheetData sheetId="0">
        <row r="26">
          <cell r="E26">
            <v>0</v>
          </cell>
          <cell r="G26">
            <v>0</v>
          </cell>
          <cell r="H26">
            <v>0</v>
          </cell>
          <cell r="N26">
            <v>0</v>
          </cell>
        </row>
        <row r="27">
          <cell r="E27">
            <v>183848.71865000002</v>
          </cell>
          <cell r="G27">
            <v>144745.32348999998</v>
          </cell>
          <cell r="H27">
            <v>39103.395159999993</v>
          </cell>
          <cell r="N27">
            <v>68429.265489966449</v>
          </cell>
        </row>
        <row r="28">
          <cell r="E28">
            <v>16560.670439999998</v>
          </cell>
          <cell r="G28">
            <v>12910.76772</v>
          </cell>
          <cell r="H28">
            <v>3649.9027199999996</v>
          </cell>
          <cell r="N28">
            <v>6497.6542762216131</v>
          </cell>
        </row>
        <row r="29">
          <cell r="E29">
            <v>15649.244280000001</v>
          </cell>
          <cell r="G29">
            <v>12256.299630000001</v>
          </cell>
          <cell r="H29">
            <v>3392.9446499999999</v>
          </cell>
          <cell r="N29">
            <v>6072.4246983739731</v>
          </cell>
        </row>
        <row r="30">
          <cell r="E30">
            <v>17096.985509999999</v>
          </cell>
          <cell r="G30">
            <v>13515.673359999999</v>
          </cell>
          <cell r="H30">
            <v>3581.3121499999997</v>
          </cell>
          <cell r="N30">
            <v>6867.5283474270218</v>
          </cell>
        </row>
        <row r="31">
          <cell r="E31">
            <v>16652.975879999998</v>
          </cell>
          <cell r="G31">
            <v>13197.507969999999</v>
          </cell>
          <cell r="H31">
            <v>3455.4679100000003</v>
          </cell>
          <cell r="N31">
            <v>6306.1113493762141</v>
          </cell>
        </row>
        <row r="32">
          <cell r="E32">
            <v>17225.67859</v>
          </cell>
          <cell r="G32">
            <v>13529.41625</v>
          </cell>
          <cell r="H32">
            <v>3696.2623399999998</v>
          </cell>
          <cell r="N32">
            <v>6217.955869361942</v>
          </cell>
        </row>
        <row r="33">
          <cell r="E33">
            <v>16501.853320000002</v>
          </cell>
          <cell r="G33">
            <v>12944.68354</v>
          </cell>
          <cell r="H33">
            <v>3557.1697800000002</v>
          </cell>
          <cell r="N33">
            <v>5954.1120049650481</v>
          </cell>
        </row>
        <row r="34">
          <cell r="E34">
            <v>16909.76698</v>
          </cell>
          <cell r="G34">
            <v>13267.10211</v>
          </cell>
          <cell r="H34">
            <v>3642.6648700000001</v>
          </cell>
          <cell r="N34">
            <v>6085.4119125897332</v>
          </cell>
        </row>
        <row r="35">
          <cell r="E35">
            <v>17014.778079999996</v>
          </cell>
          <cell r="G35">
            <v>13357.515509999999</v>
          </cell>
          <cell r="H35">
            <v>3657.2625699999971</v>
          </cell>
          <cell r="N35">
            <v>6095.6574728583382</v>
          </cell>
        </row>
        <row r="36">
          <cell r="E36">
            <v>16795.864310000001</v>
          </cell>
          <cell r="G36">
            <v>13262.687800000002</v>
          </cell>
          <cell r="H36">
            <v>3533.1765099999998</v>
          </cell>
          <cell r="N36">
            <v>6063.2689046195565</v>
          </cell>
        </row>
        <row r="37">
          <cell r="E37">
            <v>17125.609179999999</v>
          </cell>
          <cell r="G37">
            <v>13582.10125</v>
          </cell>
          <cell r="H37">
            <v>3543.5079299999979</v>
          </cell>
          <cell r="N37">
            <v>6193.6317556043186</v>
          </cell>
        </row>
        <row r="38">
          <cell r="E38">
            <v>16315.292080000001</v>
          </cell>
          <cell r="G38">
            <v>12921.568350000001</v>
          </cell>
          <cell r="H38">
            <v>3393.7237299999993</v>
          </cell>
          <cell r="N38">
            <v>6075.5088985686807</v>
          </cell>
        </row>
        <row r="39">
          <cell r="E39">
            <v>16862.6921</v>
          </cell>
          <cell r="G39">
            <v>13373.05277</v>
          </cell>
          <cell r="H39">
            <v>3489.63933</v>
          </cell>
          <cell r="N39">
            <v>6144.499855407058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4-ei"/>
    </sheetNames>
    <sheetDataSet>
      <sheetData sheetId="0">
        <row r="25">
          <cell r="E25">
            <v>39472.049443722004</v>
          </cell>
          <cell r="G25">
            <v>2072080.215359326</v>
          </cell>
          <cell r="I25">
            <v>1536620.5918415161</v>
          </cell>
          <cell r="J25">
            <v>-535459.62351780978</v>
          </cell>
        </row>
        <row r="26">
          <cell r="E26">
            <v>4228.1438196079998</v>
          </cell>
          <cell r="G26">
            <v>198011.76074422299</v>
          </cell>
          <cell r="I26">
            <v>167003.88320074737</v>
          </cell>
          <cell r="J26">
            <v>-31007.877543475621</v>
          </cell>
        </row>
        <row r="27">
          <cell r="E27">
            <v>3410.2322138185004</v>
          </cell>
          <cell r="G27">
            <v>149692.3361704</v>
          </cell>
          <cell r="I27">
            <v>138184.88319140079</v>
          </cell>
          <cell r="J27">
            <v>-11507.452978999192</v>
          </cell>
        </row>
        <row r="28">
          <cell r="E28">
            <v>3563.0360241744997</v>
          </cell>
          <cell r="G28">
            <v>168937.36487870198</v>
          </cell>
          <cell r="I28">
            <v>140285.57535519067</v>
          </cell>
          <cell r="J28">
            <v>-28651.789523511336</v>
          </cell>
        </row>
        <row r="29">
          <cell r="E29">
            <v>2867.687195428</v>
          </cell>
          <cell r="G29">
            <v>141974.62949188001</v>
          </cell>
          <cell r="I29">
            <v>105858.59451046123</v>
          </cell>
          <cell r="J29">
            <v>-36116.034981418779</v>
          </cell>
        </row>
        <row r="30">
          <cell r="E30">
            <v>2819.4225057225003</v>
          </cell>
          <cell r="G30">
            <v>152140.43097836198</v>
          </cell>
          <cell r="I30">
            <v>105648.21112789981</v>
          </cell>
          <cell r="J30">
            <v>-46492.219850462185</v>
          </cell>
        </row>
        <row r="31">
          <cell r="E31">
            <v>3479.3516357634999</v>
          </cell>
          <cell r="G31">
            <v>201749.223072038</v>
          </cell>
          <cell r="I31">
            <v>136125.87338803307</v>
          </cell>
          <cell r="J31">
            <v>-65623.349684004934</v>
          </cell>
        </row>
        <row r="32">
          <cell r="E32">
            <v>3709.1279204359994</v>
          </cell>
          <cell r="G32">
            <v>204987.811283738</v>
          </cell>
          <cell r="I32">
            <v>143807.44041676991</v>
          </cell>
          <cell r="J32">
            <v>-61180.370866968056</v>
          </cell>
        </row>
        <row r="33">
          <cell r="E33">
            <v>4351.707007677499</v>
          </cell>
          <cell r="G33">
            <v>241064.01585758803</v>
          </cell>
          <cell r="I33">
            <v>176542.02028098988</v>
          </cell>
          <cell r="J33">
            <v>-64521.995576598114</v>
          </cell>
        </row>
        <row r="34">
          <cell r="E34">
            <v>3692.1557600434999</v>
          </cell>
          <cell r="G34">
            <v>204909.10187877598</v>
          </cell>
          <cell r="I34">
            <v>145169.02985925635</v>
          </cell>
          <cell r="J34">
            <v>-59740.072019519655</v>
          </cell>
        </row>
        <row r="35">
          <cell r="E35">
            <v>3491.3701249999999</v>
          </cell>
          <cell r="G35">
            <v>199737.634079059</v>
          </cell>
          <cell r="I35">
            <v>131257.57933467129</v>
          </cell>
          <cell r="J35">
            <v>-68480.054744387715</v>
          </cell>
        </row>
        <row r="36">
          <cell r="E36">
            <v>3859.8152360499998</v>
          </cell>
          <cell r="G36">
            <v>208875.90692456</v>
          </cell>
          <cell r="I36">
            <v>146737.50117609586</v>
          </cell>
          <cell r="J36">
            <v>-62138.405748464138</v>
          </cell>
        </row>
        <row r="37">
          <cell r="E37">
            <v>4360.1442294500002</v>
          </cell>
          <cell r="G37">
            <v>259750.669232657</v>
          </cell>
          <cell r="I37">
            <v>167502.53495172044</v>
          </cell>
          <cell r="J37">
            <v>-92248.134280936545</v>
          </cell>
        </row>
        <row r="39">
          <cell r="E39">
            <v>40950.309759999996</v>
          </cell>
        </row>
        <row r="40">
          <cell r="E40">
            <v>4284.4339800000007</v>
          </cell>
        </row>
        <row r="41">
          <cell r="E41">
            <v>3038.2241800000002</v>
          </cell>
        </row>
        <row r="42">
          <cell r="E42">
            <v>3415.1532499999998</v>
          </cell>
        </row>
        <row r="43">
          <cell r="E43">
            <v>3112.2431099999999</v>
          </cell>
        </row>
        <row r="44">
          <cell r="E44">
            <v>4222.4010100000005</v>
          </cell>
        </row>
        <row r="45">
          <cell r="E45">
            <v>3727.38708</v>
          </cell>
        </row>
        <row r="46">
          <cell r="E46">
            <v>3668.3575500000002</v>
          </cell>
        </row>
        <row r="47">
          <cell r="E47">
            <v>3795.0344799999998</v>
          </cell>
        </row>
        <row r="48">
          <cell r="E48">
            <v>4340.9489100000001</v>
          </cell>
        </row>
        <row r="49">
          <cell r="E49">
            <v>3716.6025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zoomScale="110" zoomScaleNormal="110" workbookViewId="0">
      <pane xSplit="4" ySplit="4" topLeftCell="E173" activePane="bottomRight" state="frozen"/>
      <selection pane="topRight" activeCell="B1" sqref="B1"/>
      <selection pane="bottomLeft" activeCell="A3" sqref="A3"/>
      <selection pane="bottomRight" activeCell="J183" sqref="J183"/>
    </sheetView>
  </sheetViews>
  <sheetFormatPr baseColWidth="10" defaultColWidth="11.42578125" defaultRowHeight="12.75" x14ac:dyDescent="0.2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6" t="s">
        <v>61</v>
      </c>
      <c r="F1" s="48"/>
      <c r="G1" s="48"/>
      <c r="H1" s="48"/>
      <c r="I1" s="49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7" t="s">
        <v>62</v>
      </c>
      <c r="I2" s="8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 x14ac:dyDescent="0.2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 x14ac:dyDescent="0.2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 x14ac:dyDescent="0.2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 x14ac:dyDescent="0.2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 x14ac:dyDescent="0.2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 x14ac:dyDescent="0.2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 x14ac:dyDescent="0.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 x14ac:dyDescent="0.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 x14ac:dyDescent="0.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 x14ac:dyDescent="0.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 x14ac:dyDescent="0.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 x14ac:dyDescent="0.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 x14ac:dyDescent="0.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 x14ac:dyDescent="0.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 x14ac:dyDescent="0.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 x14ac:dyDescent="0.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 x14ac:dyDescent="0.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f>+'[1]IEM-412-ei'!F32+'[1]IEM-412-ei'!I32</f>
        <v>10911.75202</v>
      </c>
      <c r="F125" s="15">
        <f>+'[1]IEM-412-ei'!L32</f>
        <v>1721.0884900000001</v>
      </c>
      <c r="G125" s="15">
        <f>SUM(E125:F125)</f>
        <v>12632.84051</v>
      </c>
      <c r="H125" s="15">
        <f>+'[1]IEM-412-ei'!E32</f>
        <v>21.575212860025253</v>
      </c>
      <c r="I125" s="16">
        <f>+'[1]IEM-412-ei'!D32</f>
        <v>272556.22302999999</v>
      </c>
      <c r="J125" s="20">
        <f>+'[2]IEM-411-ei'!E26</f>
        <v>0</v>
      </c>
      <c r="K125" s="16">
        <f>+G125</f>
        <v>12632.84051</v>
      </c>
      <c r="L125" s="15">
        <f>+'[2]IEM-411-ei'!N26</f>
        <v>0</v>
      </c>
      <c r="M125" s="15">
        <v>0</v>
      </c>
      <c r="N125" s="15">
        <f>+'[3]IEM-414-ei'!E24</f>
        <v>0</v>
      </c>
      <c r="O125" s="16">
        <f>SUM(L125:N125)</f>
        <v>0</v>
      </c>
      <c r="P125" s="20">
        <f>+'[2]IEM-411-ei'!G26</f>
        <v>0</v>
      </c>
      <c r="Q125" s="15">
        <f>+'[2]IEM-411-ei'!H26</f>
        <v>0</v>
      </c>
      <c r="R125" s="16">
        <f>SUM(P125:Q125)</f>
        <v>0</v>
      </c>
      <c r="S125" s="27">
        <f>+'[3]IEM-414-ei'!G24</f>
        <v>0</v>
      </c>
      <c r="T125" s="15">
        <f>+'[3]IEM-414-ei'!I24</f>
        <v>0</v>
      </c>
      <c r="U125" s="16">
        <f>+'[3]IEM-414-ei'!J24</f>
        <v>0</v>
      </c>
    </row>
    <row r="126" spans="1:22" x14ac:dyDescent="0.2">
      <c r="B126" s="4" t="s">
        <v>20</v>
      </c>
      <c r="D126" s="4" t="s">
        <v>1</v>
      </c>
      <c r="E126" s="15">
        <f>+'[1]IEM-412-ei'!F33+'[1]IEM-412-ei'!I33</f>
        <v>9242.6233199999988</v>
      </c>
      <c r="F126" s="15">
        <f>+'[1]IEM-412-ei'!L33</f>
        <v>1233.2298499999999</v>
      </c>
      <c r="G126" s="15">
        <f t="shared" ref="G126:G157" si="0">SUM(E126:F126)</f>
        <v>10475.853169999998</v>
      </c>
      <c r="H126" s="15">
        <f>+'[1]IEM-412-ei'!E33</f>
        <v>22.064830882886461</v>
      </c>
      <c r="I126" s="16">
        <f>+'[1]IEM-412-ei'!D33</f>
        <v>231147.92855000001</v>
      </c>
      <c r="J126" s="20">
        <f>+'[2]IEM-411-ei'!E27</f>
        <v>183848.71865000002</v>
      </c>
      <c r="K126" s="16">
        <f t="shared" ref="K126:K157" si="1">+G126</f>
        <v>10475.853169999998</v>
      </c>
      <c r="L126" s="15">
        <f>+'[2]IEM-411-ei'!N27</f>
        <v>68429.265489966449</v>
      </c>
      <c r="M126" s="15">
        <v>0</v>
      </c>
      <c r="N126" s="15">
        <f>+'[3]IEM-414-ei'!E25</f>
        <v>39472.049443722004</v>
      </c>
      <c r="O126" s="16">
        <f t="shared" ref="O126:O157" si="2">SUM(L126:N126)</f>
        <v>107901.31493368845</v>
      </c>
      <c r="P126" s="20">
        <f>+'[2]IEM-411-ei'!G27</f>
        <v>144745.32348999998</v>
      </c>
      <c r="Q126" s="15">
        <f>+'[2]IEM-411-ei'!H27</f>
        <v>39103.395159999993</v>
      </c>
      <c r="R126" s="16">
        <f t="shared" ref="R126:R157" si="3">SUM(P126:Q126)</f>
        <v>183848.71864999997</v>
      </c>
      <c r="S126" s="27">
        <f>+'[3]IEM-414-ei'!G25</f>
        <v>2072080.215359326</v>
      </c>
      <c r="T126" s="15">
        <f>+'[3]IEM-414-ei'!I25</f>
        <v>1536620.5918415161</v>
      </c>
      <c r="U126" s="16">
        <f>+'[3]IEM-414-ei'!J25</f>
        <v>-535459.62351780978</v>
      </c>
    </row>
    <row r="127" spans="1:22" x14ac:dyDescent="0.2">
      <c r="B127" s="4" t="s">
        <v>21</v>
      </c>
      <c r="D127" s="3" t="s">
        <v>2</v>
      </c>
      <c r="E127" s="15">
        <f>+'[1]IEM-412-ei'!F34+'[1]IEM-412-ei'!I34</f>
        <v>10110.26967</v>
      </c>
      <c r="F127" s="15">
        <f>+'[1]IEM-412-ei'!L34</f>
        <v>1758.09033</v>
      </c>
      <c r="G127" s="15">
        <f t="shared" si="0"/>
        <v>11868.36</v>
      </c>
      <c r="H127" s="15">
        <f>+'[1]IEM-412-ei'!E34</f>
        <v>28.089298439717034</v>
      </c>
      <c r="I127" s="16">
        <f>+'[1]IEM-412-ei'!D34</f>
        <v>333373.90603000007</v>
      </c>
      <c r="J127" s="20">
        <f>+'[2]IEM-411-ei'!E28</f>
        <v>16560.670439999998</v>
      </c>
      <c r="K127" s="16">
        <f t="shared" si="1"/>
        <v>11868.36</v>
      </c>
      <c r="L127" s="15">
        <f>+'[2]IEM-411-ei'!N28</f>
        <v>6497.6542762216131</v>
      </c>
      <c r="M127" s="15">
        <v>0</v>
      </c>
      <c r="N127" s="15">
        <f>+'[3]IEM-414-ei'!E26</f>
        <v>4228.1438196079998</v>
      </c>
      <c r="O127" s="16">
        <f t="shared" si="2"/>
        <v>10725.798095829614</v>
      </c>
      <c r="P127" s="20">
        <f>+'[2]IEM-411-ei'!G28</f>
        <v>12910.76772</v>
      </c>
      <c r="Q127" s="15">
        <f>+'[2]IEM-411-ei'!H28</f>
        <v>3649.9027199999996</v>
      </c>
      <c r="R127" s="16">
        <f t="shared" si="3"/>
        <v>16560.670439999998</v>
      </c>
      <c r="S127" s="27">
        <f>+'[3]IEM-414-ei'!G26</f>
        <v>198011.76074422299</v>
      </c>
      <c r="T127" s="15">
        <f>+'[3]IEM-414-ei'!I26</f>
        <v>167003.88320074737</v>
      </c>
      <c r="U127" s="16">
        <f>+'[3]IEM-414-ei'!J26</f>
        <v>-31007.877543475621</v>
      </c>
    </row>
    <row r="128" spans="1:22" x14ac:dyDescent="0.2">
      <c r="B128" s="4" t="s">
        <v>22</v>
      </c>
      <c r="D128" s="4" t="s">
        <v>3</v>
      </c>
      <c r="E128" s="15">
        <f>+'[1]IEM-412-ei'!F35+'[1]IEM-412-ei'!I35</f>
        <v>9181.0039699999998</v>
      </c>
      <c r="F128" s="15">
        <f>+'[1]IEM-412-ei'!L35</f>
        <v>891.91663000000005</v>
      </c>
      <c r="G128" s="15">
        <f t="shared" si="0"/>
        <v>10072.920599999999</v>
      </c>
      <c r="H128" s="15">
        <f>+'[1]IEM-412-ei'!E35</f>
        <v>34.124526605520948</v>
      </c>
      <c r="I128" s="16">
        <f>+'[1]IEM-412-ei'!D35</f>
        <v>343733.64701000002</v>
      </c>
      <c r="J128" s="20">
        <f>+'[2]IEM-411-ei'!E29</f>
        <v>15649.244280000001</v>
      </c>
      <c r="K128" s="16">
        <f t="shared" si="1"/>
        <v>10072.920599999999</v>
      </c>
      <c r="L128" s="15">
        <f>+'[2]IEM-411-ei'!N29</f>
        <v>6072.4246983739731</v>
      </c>
      <c r="M128" s="15">
        <v>0</v>
      </c>
      <c r="N128" s="15">
        <f>+'[3]IEM-414-ei'!E27</f>
        <v>3410.2322138185004</v>
      </c>
      <c r="O128" s="16">
        <f t="shared" si="2"/>
        <v>9482.6569121924731</v>
      </c>
      <c r="P128" s="20">
        <f>+'[2]IEM-411-ei'!G29</f>
        <v>12256.299630000001</v>
      </c>
      <c r="Q128" s="15">
        <f>+'[2]IEM-411-ei'!H29</f>
        <v>3392.9446499999999</v>
      </c>
      <c r="R128" s="16">
        <f t="shared" si="3"/>
        <v>15649.244280000001</v>
      </c>
      <c r="S128" s="27">
        <f>+'[3]IEM-414-ei'!G27</f>
        <v>149692.3361704</v>
      </c>
      <c r="T128" s="15">
        <f>+'[3]IEM-414-ei'!I27</f>
        <v>138184.88319140079</v>
      </c>
      <c r="U128" s="16">
        <f>+'[3]IEM-414-ei'!J27</f>
        <v>-11507.452978999192</v>
      </c>
    </row>
    <row r="129" spans="1:21" x14ac:dyDescent="0.2">
      <c r="B129" s="4" t="s">
        <v>23</v>
      </c>
      <c r="D129" s="3" t="s">
        <v>4</v>
      </c>
      <c r="E129" s="15">
        <f>+'[1]IEM-412-ei'!F36+'[1]IEM-412-ei'!I36</f>
        <v>11601.113500000001</v>
      </c>
      <c r="F129" s="15">
        <f>+'[1]IEM-412-ei'!L36</f>
        <v>1448.9160400000001</v>
      </c>
      <c r="G129" s="15">
        <f t="shared" si="0"/>
        <v>13050.029540000001</v>
      </c>
      <c r="H129" s="15">
        <f>+'[1]IEM-412-ei'!E36</f>
        <v>37.430196372566982</v>
      </c>
      <c r="I129" s="16">
        <f>+'[1]IEM-412-ei'!D36</f>
        <v>488465.16834999999</v>
      </c>
      <c r="J129" s="20">
        <f>+'[2]IEM-411-ei'!E30</f>
        <v>17096.985509999999</v>
      </c>
      <c r="K129" s="16">
        <f t="shared" si="1"/>
        <v>13050.029540000001</v>
      </c>
      <c r="L129" s="15">
        <f>+'[2]IEM-411-ei'!N30</f>
        <v>6867.5283474270218</v>
      </c>
      <c r="M129" s="15">
        <v>0</v>
      </c>
      <c r="N129" s="15">
        <f>+'[3]IEM-414-ei'!E28</f>
        <v>3563.0360241744997</v>
      </c>
      <c r="O129" s="16">
        <f t="shared" si="2"/>
        <v>10430.564371601522</v>
      </c>
      <c r="P129" s="20">
        <f>+'[2]IEM-411-ei'!G30</f>
        <v>13515.673359999999</v>
      </c>
      <c r="Q129" s="15">
        <f>+'[2]IEM-411-ei'!H30</f>
        <v>3581.3121499999997</v>
      </c>
      <c r="R129" s="16">
        <f t="shared" si="3"/>
        <v>17096.985509999999</v>
      </c>
      <c r="S129" s="27">
        <f>+'[3]IEM-414-ei'!G28</f>
        <v>168937.36487870198</v>
      </c>
      <c r="T129" s="15">
        <f>+'[3]IEM-414-ei'!I28</f>
        <v>140285.57535519067</v>
      </c>
      <c r="U129" s="16">
        <f>+'[3]IEM-414-ei'!J28</f>
        <v>-28651.789523511336</v>
      </c>
    </row>
    <row r="130" spans="1:21" x14ac:dyDescent="0.2">
      <c r="B130" s="4" t="s">
        <v>24</v>
      </c>
      <c r="D130" s="4" t="s">
        <v>5</v>
      </c>
      <c r="E130" s="15">
        <f>+'[1]IEM-412-ei'!F37+'[1]IEM-412-ei'!I37</f>
        <v>10927.00605</v>
      </c>
      <c r="F130" s="15">
        <f>+'[1]IEM-412-ei'!L37</f>
        <v>1962.9615800000001</v>
      </c>
      <c r="G130" s="15">
        <f t="shared" si="0"/>
        <v>12889.967629999999</v>
      </c>
      <c r="H130" s="15">
        <f>+'[1]IEM-412-ei'!E37</f>
        <v>39.64790508942496</v>
      </c>
      <c r="I130" s="16">
        <f>+'[1]IEM-412-ei'!D37</f>
        <v>511060.2132</v>
      </c>
      <c r="J130" s="20">
        <f>+'[2]IEM-411-ei'!E31</f>
        <v>16652.975879999998</v>
      </c>
      <c r="K130" s="16">
        <f t="shared" si="1"/>
        <v>12889.967629999999</v>
      </c>
      <c r="L130" s="15">
        <f>+'[2]IEM-411-ei'!N31</f>
        <v>6306.1113493762141</v>
      </c>
      <c r="M130" s="15">
        <v>0</v>
      </c>
      <c r="N130" s="15">
        <f>+'[3]IEM-414-ei'!E29</f>
        <v>2867.687195428</v>
      </c>
      <c r="O130" s="16">
        <f t="shared" si="2"/>
        <v>9173.7985448042145</v>
      </c>
      <c r="P130" s="20">
        <f>+'[2]IEM-411-ei'!G31</f>
        <v>13197.507969999999</v>
      </c>
      <c r="Q130" s="15">
        <f>+'[2]IEM-411-ei'!H31</f>
        <v>3455.4679100000003</v>
      </c>
      <c r="R130" s="16">
        <f t="shared" si="3"/>
        <v>16652.975879999998</v>
      </c>
      <c r="S130" s="27">
        <f>+'[3]IEM-414-ei'!G29</f>
        <v>141974.62949188001</v>
      </c>
      <c r="T130" s="15">
        <f>+'[3]IEM-414-ei'!I29</f>
        <v>105858.59451046123</v>
      </c>
      <c r="U130" s="16">
        <f>+'[3]IEM-414-ei'!J29</f>
        <v>-36116.034981418779</v>
      </c>
    </row>
    <row r="131" spans="1:21" x14ac:dyDescent="0.2">
      <c r="B131" s="4" t="s">
        <v>25</v>
      </c>
      <c r="D131" s="3" t="s">
        <v>6</v>
      </c>
      <c r="E131" s="15">
        <f>+'[1]IEM-412-ei'!F38+'[1]IEM-412-ei'!I38</f>
        <v>12709.24382</v>
      </c>
      <c r="F131" s="15">
        <f>+'[1]IEM-412-ei'!L38</f>
        <v>1368.3777600000001</v>
      </c>
      <c r="G131" s="15">
        <f t="shared" si="0"/>
        <v>14077.621579999999</v>
      </c>
      <c r="H131" s="15">
        <f>+'[1]IEM-412-ei'!E38</f>
        <v>35.20784312487536</v>
      </c>
      <c r="I131" s="16">
        <f>+'[1]IEM-412-ei'!D38</f>
        <v>495642.69215999998</v>
      </c>
      <c r="J131" s="20">
        <f>+'[2]IEM-411-ei'!E32</f>
        <v>17225.67859</v>
      </c>
      <c r="K131" s="16">
        <f t="shared" si="1"/>
        <v>14077.621579999999</v>
      </c>
      <c r="L131" s="15">
        <f>+'[2]IEM-411-ei'!N32</f>
        <v>6217.955869361942</v>
      </c>
      <c r="M131" s="15">
        <v>0</v>
      </c>
      <c r="N131" s="15">
        <f>+'[3]IEM-414-ei'!E30</f>
        <v>2819.4225057225003</v>
      </c>
      <c r="O131" s="16">
        <f t="shared" si="2"/>
        <v>9037.3783750844414</v>
      </c>
      <c r="P131" s="20">
        <f>+'[2]IEM-411-ei'!G32</f>
        <v>13529.41625</v>
      </c>
      <c r="Q131" s="15">
        <f>+'[2]IEM-411-ei'!H32</f>
        <v>3696.2623399999998</v>
      </c>
      <c r="R131" s="16">
        <f t="shared" si="3"/>
        <v>17225.67859</v>
      </c>
      <c r="S131" s="27">
        <f>+'[3]IEM-414-ei'!G30</f>
        <v>152140.43097836198</v>
      </c>
      <c r="T131" s="15">
        <f>+'[3]IEM-414-ei'!I30</f>
        <v>105648.21112789981</v>
      </c>
      <c r="U131" s="16">
        <f>+'[3]IEM-414-ei'!J30</f>
        <v>-46492.219850462185</v>
      </c>
    </row>
    <row r="132" spans="1:21" x14ac:dyDescent="0.2">
      <c r="B132" s="4" t="s">
        <v>26</v>
      </c>
      <c r="D132" s="4" t="s">
        <v>7</v>
      </c>
      <c r="E132" s="15">
        <f>+'[1]IEM-412-ei'!F39+'[1]IEM-412-ei'!I39</f>
        <v>9631.7170000000006</v>
      </c>
      <c r="F132" s="15">
        <f>+'[1]IEM-412-ei'!L39</f>
        <v>1811.9622099999999</v>
      </c>
      <c r="G132" s="15">
        <f t="shared" si="0"/>
        <v>11443.67921</v>
      </c>
      <c r="H132" s="15">
        <f>+'[1]IEM-412-ei'!E39</f>
        <v>36.866200838742316</v>
      </c>
      <c r="I132" s="16">
        <f>+'[1]IEM-412-ei'!D39</f>
        <v>421884.97609000001</v>
      </c>
      <c r="J132" s="20">
        <f>+'[2]IEM-411-ei'!E33</f>
        <v>16501.853320000002</v>
      </c>
      <c r="K132" s="16">
        <f t="shared" si="1"/>
        <v>11443.67921</v>
      </c>
      <c r="L132" s="15">
        <f>+'[2]IEM-411-ei'!N33</f>
        <v>5954.1120049650481</v>
      </c>
      <c r="M132" s="15">
        <v>0</v>
      </c>
      <c r="N132" s="15">
        <f>+'[3]IEM-414-ei'!E31</f>
        <v>3479.3516357634999</v>
      </c>
      <c r="O132" s="16">
        <f t="shared" si="2"/>
        <v>9433.463640728547</v>
      </c>
      <c r="P132" s="20">
        <f>+'[2]IEM-411-ei'!G33</f>
        <v>12944.68354</v>
      </c>
      <c r="Q132" s="15">
        <f>+'[2]IEM-411-ei'!H33</f>
        <v>3557.1697800000002</v>
      </c>
      <c r="R132" s="16">
        <f t="shared" si="3"/>
        <v>16501.853320000002</v>
      </c>
      <c r="S132" s="27">
        <f>+'[3]IEM-414-ei'!G31</f>
        <v>201749.223072038</v>
      </c>
      <c r="T132" s="15">
        <f>+'[3]IEM-414-ei'!I31</f>
        <v>136125.87338803307</v>
      </c>
      <c r="U132" s="16">
        <f>+'[3]IEM-414-ei'!J31</f>
        <v>-65623.349684004934</v>
      </c>
    </row>
    <row r="133" spans="1:21" x14ac:dyDescent="0.2">
      <c r="B133" s="4" t="s">
        <v>27</v>
      </c>
      <c r="D133" s="3" t="s">
        <v>8</v>
      </c>
      <c r="E133" s="15">
        <f>+'[1]IEM-412-ei'!F40+'[1]IEM-412-ei'!I40</f>
        <v>9783.8891199999998</v>
      </c>
      <c r="F133" s="15">
        <f>+'[1]IEM-412-ei'!L40</f>
        <v>1743.5771399999999</v>
      </c>
      <c r="G133" s="15">
        <f t="shared" si="0"/>
        <v>11527.466259999999</v>
      </c>
      <c r="H133" s="15">
        <f>+'[1]IEM-412-ei'!E40</f>
        <v>38.807473086457769</v>
      </c>
      <c r="I133" s="16">
        <f>+'[1]IEM-412-ei'!D40</f>
        <v>447351.83663999994</v>
      </c>
      <c r="J133" s="20">
        <f>+'[2]IEM-411-ei'!E34</f>
        <v>16909.76698</v>
      </c>
      <c r="K133" s="16">
        <f t="shared" si="1"/>
        <v>11527.466259999999</v>
      </c>
      <c r="L133" s="15">
        <f>+'[2]IEM-411-ei'!N34</f>
        <v>6085.4119125897332</v>
      </c>
      <c r="M133" s="15">
        <v>0</v>
      </c>
      <c r="N133" s="15">
        <f>+'[3]IEM-414-ei'!E32</f>
        <v>3709.1279204359994</v>
      </c>
      <c r="O133" s="16">
        <f t="shared" si="2"/>
        <v>9794.5398330257322</v>
      </c>
      <c r="P133" s="20">
        <f>+'[2]IEM-411-ei'!G34</f>
        <v>13267.10211</v>
      </c>
      <c r="Q133" s="15">
        <f>+'[2]IEM-411-ei'!H34</f>
        <v>3642.6648700000001</v>
      </c>
      <c r="R133" s="16">
        <f t="shared" si="3"/>
        <v>16909.76698</v>
      </c>
      <c r="S133" s="27">
        <f>+'[3]IEM-414-ei'!G32</f>
        <v>204987.811283738</v>
      </c>
      <c r="T133" s="15">
        <f>+'[3]IEM-414-ei'!I32</f>
        <v>143807.44041676991</v>
      </c>
      <c r="U133" s="16">
        <f>+'[3]IEM-414-ei'!J32</f>
        <v>-61180.370866968056</v>
      </c>
    </row>
    <row r="134" spans="1:21" x14ac:dyDescent="0.2">
      <c r="B134" s="4" t="s">
        <v>28</v>
      </c>
      <c r="D134" s="4" t="s">
        <v>9</v>
      </c>
      <c r="E134" s="15">
        <f>+'[1]IEM-412-ei'!F41+'[1]IEM-412-ei'!I41</f>
        <v>11829.22401</v>
      </c>
      <c r="F134" s="15">
        <f>+'[1]IEM-412-ei'!L41</f>
        <v>1177.1326999999999</v>
      </c>
      <c r="G134" s="15">
        <f t="shared" si="0"/>
        <v>13006.35671</v>
      </c>
      <c r="H134" s="15">
        <f>+'[1]IEM-412-ei'!E41</f>
        <v>40.92582132786977</v>
      </c>
      <c r="I134" s="16">
        <f>+'[1]IEM-412-ei'!D41</f>
        <v>532295.83084000007</v>
      </c>
      <c r="J134" s="20">
        <f>+'[2]IEM-411-ei'!E35</f>
        <v>17014.778079999996</v>
      </c>
      <c r="K134" s="16">
        <f t="shared" si="1"/>
        <v>13006.35671</v>
      </c>
      <c r="L134" s="15">
        <f>+'[2]IEM-411-ei'!N35</f>
        <v>6095.6574728583382</v>
      </c>
      <c r="M134" s="15">
        <v>0</v>
      </c>
      <c r="N134" s="15">
        <f>+'[3]IEM-414-ei'!E33</f>
        <v>4351.707007677499</v>
      </c>
      <c r="O134" s="16">
        <f t="shared" si="2"/>
        <v>10447.364480535838</v>
      </c>
      <c r="P134" s="20">
        <f>+'[2]IEM-411-ei'!G35</f>
        <v>13357.515509999999</v>
      </c>
      <c r="Q134" s="15">
        <f>+'[2]IEM-411-ei'!H35</f>
        <v>3657.2625699999971</v>
      </c>
      <c r="R134" s="16">
        <f t="shared" si="3"/>
        <v>17014.778079999996</v>
      </c>
      <c r="S134" s="27">
        <f>+'[3]IEM-414-ei'!G33</f>
        <v>241064.01585758803</v>
      </c>
      <c r="T134" s="15">
        <f>+'[3]IEM-414-ei'!I33</f>
        <v>176542.02028098988</v>
      </c>
      <c r="U134" s="16">
        <f>+'[3]IEM-414-ei'!J33</f>
        <v>-64521.995576598114</v>
      </c>
    </row>
    <row r="135" spans="1:21" x14ac:dyDescent="0.2">
      <c r="B135" s="4" t="s">
        <v>29</v>
      </c>
      <c r="D135" s="3" t="s">
        <v>10</v>
      </c>
      <c r="E135" s="15">
        <f>+'[1]IEM-412-ei'!F42+'[1]IEM-412-ei'!I42</f>
        <v>9654.9642700000004</v>
      </c>
      <c r="F135" s="15">
        <f>+'[1]IEM-412-ei'!L42</f>
        <v>1979.2825800000001</v>
      </c>
      <c r="G135" s="15">
        <f t="shared" si="0"/>
        <v>11634.24685</v>
      </c>
      <c r="H135" s="15">
        <f>+'[1]IEM-412-ei'!E42</f>
        <v>38.761003721525825</v>
      </c>
      <c r="I135" s="16">
        <f>+'[1]IEM-412-ei'!D42</f>
        <v>450955.08545000007</v>
      </c>
      <c r="J135" s="20">
        <f>+'[2]IEM-411-ei'!E36</f>
        <v>16795.864310000001</v>
      </c>
      <c r="K135" s="16">
        <f t="shared" si="1"/>
        <v>11634.24685</v>
      </c>
      <c r="L135" s="15">
        <f>+'[2]IEM-411-ei'!N36</f>
        <v>6063.2689046195565</v>
      </c>
      <c r="M135" s="15">
        <v>0</v>
      </c>
      <c r="N135" s="15">
        <f>+'[3]IEM-414-ei'!E34</f>
        <v>3692.1557600434999</v>
      </c>
      <c r="O135" s="16">
        <f t="shared" si="2"/>
        <v>9755.4246646630563</v>
      </c>
      <c r="P135" s="20">
        <f>+'[2]IEM-411-ei'!G36</f>
        <v>13262.687800000002</v>
      </c>
      <c r="Q135" s="15">
        <f>+'[2]IEM-411-ei'!H36</f>
        <v>3533.1765099999998</v>
      </c>
      <c r="R135" s="16">
        <f t="shared" si="3"/>
        <v>16795.864310000001</v>
      </c>
      <c r="S135" s="27">
        <f>+'[3]IEM-414-ei'!G34</f>
        <v>204909.10187877598</v>
      </c>
      <c r="T135" s="15">
        <f>+'[3]IEM-414-ei'!I34</f>
        <v>145169.02985925635</v>
      </c>
      <c r="U135" s="16">
        <f>+'[3]IEM-414-ei'!J34</f>
        <v>-59740.072019519655</v>
      </c>
    </row>
    <row r="136" spans="1:21" x14ac:dyDescent="0.2">
      <c r="B136" s="4" t="s">
        <v>30</v>
      </c>
      <c r="D136" s="4" t="s">
        <v>11</v>
      </c>
      <c r="E136" s="15">
        <f>+'[1]IEM-412-ei'!F43+'[1]IEM-412-ei'!I43</f>
        <v>10418.893099999999</v>
      </c>
      <c r="F136" s="15">
        <f>+'[1]IEM-412-ei'!L43</f>
        <v>1461.1497099999999</v>
      </c>
      <c r="G136" s="15">
        <f t="shared" si="0"/>
        <v>11880.042809999999</v>
      </c>
      <c r="H136" s="15">
        <f>+'[1]IEM-412-ei'!E43</f>
        <v>44.231212734998557</v>
      </c>
      <c r="I136" s="16">
        <f>+'[1]IEM-412-ei'!D43</f>
        <v>525468.70082999999</v>
      </c>
      <c r="J136" s="20">
        <f>+'[2]IEM-411-ei'!E37</f>
        <v>17125.609179999999</v>
      </c>
      <c r="K136" s="16">
        <f t="shared" si="1"/>
        <v>11880.042809999999</v>
      </c>
      <c r="L136" s="15">
        <f>+'[2]IEM-411-ei'!N37</f>
        <v>6193.6317556043186</v>
      </c>
      <c r="M136" s="15">
        <v>0</v>
      </c>
      <c r="N136" s="15">
        <f>+'[3]IEM-414-ei'!E35</f>
        <v>3491.3701249999999</v>
      </c>
      <c r="O136" s="16">
        <f t="shared" si="2"/>
        <v>9685.001880604319</v>
      </c>
      <c r="P136" s="20">
        <f>+'[2]IEM-411-ei'!G37</f>
        <v>13582.10125</v>
      </c>
      <c r="Q136" s="15">
        <f>+'[2]IEM-411-ei'!H37</f>
        <v>3543.5079299999979</v>
      </c>
      <c r="R136" s="16">
        <f t="shared" si="3"/>
        <v>17125.609179999999</v>
      </c>
      <c r="S136" s="27">
        <f>+'[3]IEM-414-ei'!G35</f>
        <v>199737.634079059</v>
      </c>
      <c r="T136" s="15">
        <f>+'[3]IEM-414-ei'!I35</f>
        <v>131257.57933467129</v>
      </c>
      <c r="U136" s="16">
        <f>+'[3]IEM-414-ei'!J35</f>
        <v>-68480.054744387715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f>+'[1]IEM-412-ei'!F46+'[1]IEM-412-ei'!I46</f>
        <v>10397.27442</v>
      </c>
      <c r="F137" s="15">
        <f>+'[1]IEM-412-ei'!L46</f>
        <v>1374.30963</v>
      </c>
      <c r="G137" s="15">
        <f t="shared" si="0"/>
        <v>11771.584049999999</v>
      </c>
      <c r="H137" s="15">
        <f>+'[1]IEM-412-ei'!E32</f>
        <v>21.575212860025253</v>
      </c>
      <c r="I137" s="16">
        <f>+'[1]IEM-412-ei'!D46</f>
        <v>526949.25126000005</v>
      </c>
      <c r="J137" s="20">
        <f>+'[2]IEM-411-ei'!E27</f>
        <v>183848.71865000002</v>
      </c>
      <c r="K137" s="16">
        <f t="shared" si="1"/>
        <v>11771.584049999999</v>
      </c>
      <c r="L137" s="15">
        <f>+'[2]IEM-411-ei'!N27</f>
        <v>68429.265489966449</v>
      </c>
      <c r="M137" s="15">
        <v>0</v>
      </c>
      <c r="N137" s="15">
        <f>+'[3]IEM-414-ei'!E25</f>
        <v>39472.049443722004</v>
      </c>
      <c r="O137" s="16">
        <f t="shared" si="2"/>
        <v>107901.31493368845</v>
      </c>
      <c r="P137" s="20">
        <f>+'[2]IEM-411-ei'!G27</f>
        <v>144745.32348999998</v>
      </c>
      <c r="Q137" s="15">
        <f>+'[2]IEM-411-ei'!H27</f>
        <v>39103.395159999993</v>
      </c>
      <c r="R137" s="16">
        <f t="shared" si="3"/>
        <v>183848.71864999997</v>
      </c>
      <c r="S137" s="27">
        <f>+'[3]IEM-414-ei'!G25</f>
        <v>2072080.215359326</v>
      </c>
      <c r="T137" s="15">
        <f>+'[3]IEM-414-ei'!I25</f>
        <v>1536620.5918415161</v>
      </c>
      <c r="U137" s="16">
        <f>+'[3]IEM-414-ei'!J25</f>
        <v>-535459.62351780978</v>
      </c>
    </row>
    <row r="138" spans="1:21" x14ac:dyDescent="0.2">
      <c r="B138" s="4" t="s">
        <v>20</v>
      </c>
      <c r="D138" s="4" t="s">
        <v>1</v>
      </c>
      <c r="E138" s="15">
        <f>+'[1]IEM-412-ei'!F47+'[1]IEM-412-ei'!I47</f>
        <v>10022.152669999999</v>
      </c>
      <c r="F138" s="15">
        <f>+'[1]IEM-412-ei'!L47</f>
        <v>1754.64076</v>
      </c>
      <c r="G138" s="15">
        <f t="shared" si="0"/>
        <v>11776.79343</v>
      </c>
      <c r="H138" s="15">
        <f>+'[1]IEM-412-ei'!E33</f>
        <v>22.064830882886461</v>
      </c>
      <c r="I138" s="16">
        <f>+'[1]IEM-412-ei'!D47</f>
        <v>522082.90960000007</v>
      </c>
      <c r="J138" s="20">
        <f>+'[2]IEM-411-ei'!E28</f>
        <v>16560.670439999998</v>
      </c>
      <c r="K138" s="16">
        <f t="shared" si="1"/>
        <v>11776.79343</v>
      </c>
      <c r="L138" s="15">
        <f>+'[2]IEM-411-ei'!N28</f>
        <v>6497.6542762216131</v>
      </c>
      <c r="M138" s="15">
        <v>0</v>
      </c>
      <c r="N138" s="15">
        <f>+'[3]IEM-414-ei'!E39</f>
        <v>40950.309759999996</v>
      </c>
      <c r="O138" s="16">
        <f t="shared" si="2"/>
        <v>47447.964036221609</v>
      </c>
      <c r="P138" s="20">
        <f>+'[2]IEM-411-ei'!G28</f>
        <v>12910.76772</v>
      </c>
      <c r="Q138" s="15">
        <f>+'[2]IEM-411-ei'!H28</f>
        <v>3649.9027199999996</v>
      </c>
      <c r="R138" s="16">
        <f t="shared" si="3"/>
        <v>16560.670439999998</v>
      </c>
      <c r="S138" s="27">
        <f>+'[3]IEM-414-ei'!G26</f>
        <v>198011.76074422299</v>
      </c>
      <c r="T138" s="15">
        <f>+'[3]IEM-414-ei'!I26</f>
        <v>167003.88320074737</v>
      </c>
      <c r="U138" s="16">
        <f>+'[3]IEM-414-ei'!J26</f>
        <v>-31007.877543475621</v>
      </c>
    </row>
    <row r="139" spans="1:21" x14ac:dyDescent="0.2">
      <c r="B139" s="4" t="s">
        <v>21</v>
      </c>
      <c r="D139" s="3" t="s">
        <v>2</v>
      </c>
      <c r="E139" s="15">
        <f>+'[1]IEM-412-ei'!F48+'[1]IEM-412-ei'!I48</f>
        <v>10089.88487</v>
      </c>
      <c r="F139" s="15">
        <f>+'[1]IEM-412-ei'!L48</f>
        <v>1341.42047</v>
      </c>
      <c r="G139" s="15">
        <f t="shared" si="0"/>
        <v>11431.305339999999</v>
      </c>
      <c r="H139" s="15">
        <f>+'[1]IEM-412-ei'!E34</f>
        <v>28.089298439717034</v>
      </c>
      <c r="I139" s="16">
        <f>+'[1]IEM-412-ei'!D48</f>
        <v>488231.11845000007</v>
      </c>
      <c r="J139" s="20">
        <f>+'[2]IEM-411-ei'!E29</f>
        <v>15649.244280000001</v>
      </c>
      <c r="K139" s="16">
        <f t="shared" si="1"/>
        <v>11431.305339999999</v>
      </c>
      <c r="L139" s="15">
        <f>+'[2]IEM-411-ei'!N29</f>
        <v>6072.4246983739731</v>
      </c>
      <c r="M139" s="15">
        <v>0</v>
      </c>
      <c r="N139" s="15">
        <f>+'[3]IEM-414-ei'!E40</f>
        <v>4284.4339800000007</v>
      </c>
      <c r="O139" s="16">
        <f t="shared" si="2"/>
        <v>10356.858678373974</v>
      </c>
      <c r="P139" s="20">
        <f>+'[2]IEM-411-ei'!G29</f>
        <v>12256.299630000001</v>
      </c>
      <c r="Q139" s="15">
        <f>+'[2]IEM-411-ei'!H29</f>
        <v>3392.9446499999999</v>
      </c>
      <c r="R139" s="16">
        <f t="shared" si="3"/>
        <v>15649.244280000001</v>
      </c>
      <c r="S139" s="27">
        <f>+'[3]IEM-414-ei'!G27</f>
        <v>149692.3361704</v>
      </c>
      <c r="T139" s="15">
        <f>+'[3]IEM-414-ei'!I27</f>
        <v>138184.88319140079</v>
      </c>
      <c r="U139" s="16">
        <f>+'[3]IEM-414-ei'!J27</f>
        <v>-11507.452978999192</v>
      </c>
    </row>
    <row r="140" spans="1:21" x14ac:dyDescent="0.2">
      <c r="B140" s="4" t="s">
        <v>22</v>
      </c>
      <c r="D140" s="4" t="s">
        <v>3</v>
      </c>
      <c r="E140" s="15">
        <f>+'[1]IEM-412-ei'!F49+'[1]IEM-412-ei'!I49</f>
        <v>10287.603800000001</v>
      </c>
      <c r="F140" s="15">
        <f>+'[1]IEM-412-ei'!L49</f>
        <v>1303.2542900000001</v>
      </c>
      <c r="G140" s="15">
        <f t="shared" si="0"/>
        <v>11590.858090000002</v>
      </c>
      <c r="H140" s="15">
        <f>+'[1]IEM-412-ei'!E35</f>
        <v>34.124526605520948</v>
      </c>
      <c r="I140" s="16">
        <f>+'[1]IEM-412-ei'!D49</f>
        <v>518023.26704999997</v>
      </c>
      <c r="J140" s="20">
        <f>+'[2]IEM-411-ei'!E30</f>
        <v>17096.985509999999</v>
      </c>
      <c r="K140" s="16">
        <f t="shared" si="1"/>
        <v>11590.858090000002</v>
      </c>
      <c r="L140" s="15">
        <f>+'[2]IEM-411-ei'!N30</f>
        <v>6867.5283474270218</v>
      </c>
      <c r="M140" s="15">
        <v>0</v>
      </c>
      <c r="N140" s="15">
        <f>+'[3]IEM-414-ei'!E41</f>
        <v>3038.2241800000002</v>
      </c>
      <c r="O140" s="16">
        <f t="shared" si="2"/>
        <v>9905.7525274270229</v>
      </c>
      <c r="P140" s="20">
        <f>+'[2]IEM-411-ei'!G30</f>
        <v>13515.673359999999</v>
      </c>
      <c r="Q140" s="15">
        <f>+'[2]IEM-411-ei'!H30</f>
        <v>3581.3121499999997</v>
      </c>
      <c r="R140" s="16">
        <f t="shared" si="3"/>
        <v>17096.985509999999</v>
      </c>
      <c r="S140" s="27">
        <f>+'[3]IEM-414-ei'!G28</f>
        <v>168937.36487870198</v>
      </c>
      <c r="T140" s="15">
        <f>+'[3]IEM-414-ei'!I28</f>
        <v>140285.57535519067</v>
      </c>
      <c r="U140" s="16">
        <f>+'[3]IEM-414-ei'!J28</f>
        <v>-28651.789523511336</v>
      </c>
    </row>
    <row r="141" spans="1:21" x14ac:dyDescent="0.2">
      <c r="B141" s="4" t="s">
        <v>23</v>
      </c>
      <c r="D141" s="3" t="s">
        <v>4</v>
      </c>
      <c r="E141" s="15">
        <f>+'[1]IEM-412-ei'!F50+'[1]IEM-412-ei'!I50</f>
        <v>10045.85247</v>
      </c>
      <c r="F141" s="15">
        <f>+'[1]IEM-412-ei'!L50</f>
        <v>1624.53872</v>
      </c>
      <c r="G141" s="15">
        <f t="shared" si="0"/>
        <v>11670.39119</v>
      </c>
      <c r="H141" s="15">
        <f>+'[1]IEM-412-ei'!E36</f>
        <v>37.430196372566982</v>
      </c>
      <c r="I141" s="16">
        <f>+'[1]IEM-412-ei'!D50</f>
        <v>483553.28121000004</v>
      </c>
      <c r="J141" s="20">
        <f>+'[2]IEM-411-ei'!E31</f>
        <v>16652.975879999998</v>
      </c>
      <c r="K141" s="16">
        <f t="shared" si="1"/>
        <v>11670.39119</v>
      </c>
      <c r="L141" s="15">
        <f>+'[2]IEM-411-ei'!N31</f>
        <v>6306.1113493762141</v>
      </c>
      <c r="M141" s="15">
        <v>0</v>
      </c>
      <c r="N141" s="15">
        <f>+'[3]IEM-414-ei'!E42</f>
        <v>3415.1532499999998</v>
      </c>
      <c r="O141" s="16">
        <f t="shared" si="2"/>
        <v>9721.2645993762144</v>
      </c>
      <c r="P141" s="20">
        <f>+'[2]IEM-411-ei'!G31</f>
        <v>13197.507969999999</v>
      </c>
      <c r="Q141" s="15">
        <f>+'[2]IEM-411-ei'!H31</f>
        <v>3455.4679100000003</v>
      </c>
      <c r="R141" s="16">
        <f t="shared" si="3"/>
        <v>16652.975879999998</v>
      </c>
      <c r="S141" s="27">
        <f>+'[3]IEM-414-ei'!G29</f>
        <v>141974.62949188001</v>
      </c>
      <c r="T141" s="15">
        <f>+'[3]IEM-414-ei'!I29</f>
        <v>105858.59451046123</v>
      </c>
      <c r="U141" s="16">
        <f>+'[3]IEM-414-ei'!J29</f>
        <v>-36116.034981418779</v>
      </c>
    </row>
    <row r="142" spans="1:21" x14ac:dyDescent="0.2">
      <c r="B142" s="4" t="s">
        <v>24</v>
      </c>
      <c r="D142" s="4" t="s">
        <v>5</v>
      </c>
      <c r="E142" s="15">
        <f>+'[1]IEM-412-ei'!F51+'[1]IEM-412-ei'!I51</f>
        <v>9494.8445900000006</v>
      </c>
      <c r="F142" s="15">
        <f>+'[1]IEM-412-ei'!L51</f>
        <v>1914.7069199999999</v>
      </c>
      <c r="G142" s="15">
        <f t="shared" si="0"/>
        <v>11409.551510000001</v>
      </c>
      <c r="H142" s="15">
        <f>+'[1]IEM-412-ei'!E37</f>
        <v>39.64790508942496</v>
      </c>
      <c r="I142" s="16">
        <f>+'[1]IEM-412-ei'!D51</f>
        <v>458983.70003999997</v>
      </c>
      <c r="J142" s="20">
        <f>+'[2]IEM-411-ei'!E32</f>
        <v>17225.67859</v>
      </c>
      <c r="K142" s="16">
        <f t="shared" si="1"/>
        <v>11409.551510000001</v>
      </c>
      <c r="L142" s="15">
        <f>+'[2]IEM-411-ei'!N32</f>
        <v>6217.955869361942</v>
      </c>
      <c r="M142" s="15">
        <v>0</v>
      </c>
      <c r="N142" s="15">
        <f>+'[3]IEM-414-ei'!E43</f>
        <v>3112.2431099999999</v>
      </c>
      <c r="O142" s="16">
        <f t="shared" si="2"/>
        <v>9330.1989793619414</v>
      </c>
      <c r="P142" s="20">
        <f>+'[2]IEM-411-ei'!G32</f>
        <v>13529.41625</v>
      </c>
      <c r="Q142" s="15">
        <f>+'[2]IEM-411-ei'!H32</f>
        <v>3696.2623399999998</v>
      </c>
      <c r="R142" s="16">
        <f t="shared" si="3"/>
        <v>17225.67859</v>
      </c>
      <c r="S142" s="27">
        <f>+'[3]IEM-414-ei'!G30</f>
        <v>152140.43097836198</v>
      </c>
      <c r="T142" s="15">
        <f>+'[3]IEM-414-ei'!I30</f>
        <v>105648.21112789981</v>
      </c>
      <c r="U142" s="16">
        <f>+'[3]IEM-414-ei'!J30</f>
        <v>-46492.219850462185</v>
      </c>
    </row>
    <row r="143" spans="1:21" x14ac:dyDescent="0.2">
      <c r="B143" s="4" t="s">
        <v>25</v>
      </c>
      <c r="D143" s="3" t="s">
        <v>6</v>
      </c>
      <c r="E143" s="15">
        <f>+'[1]IEM-412-ei'!F52+'[1]IEM-412-ei'!I52</f>
        <v>10112.29585</v>
      </c>
      <c r="F143" s="15">
        <f>+'[1]IEM-412-ei'!L52</f>
        <v>1376.9781</v>
      </c>
      <c r="G143" s="15">
        <f t="shared" si="0"/>
        <v>11489.273950000001</v>
      </c>
      <c r="H143" s="15">
        <f>+'[1]IEM-412-ei'!E38</f>
        <v>35.20784312487536</v>
      </c>
      <c r="I143" s="16">
        <f>+'[1]IEM-412-ei'!D52</f>
        <v>468231.18692000001</v>
      </c>
      <c r="J143" s="20">
        <f>+'[2]IEM-411-ei'!E33</f>
        <v>16501.853320000002</v>
      </c>
      <c r="K143" s="16">
        <f t="shared" si="1"/>
        <v>11489.273950000001</v>
      </c>
      <c r="L143" s="15">
        <f>+'[2]IEM-411-ei'!N33</f>
        <v>5954.1120049650481</v>
      </c>
      <c r="M143" s="15">
        <v>0</v>
      </c>
      <c r="N143" s="15">
        <f>+'[3]IEM-414-ei'!E44</f>
        <v>4222.4010100000005</v>
      </c>
      <c r="O143" s="16">
        <f t="shared" si="2"/>
        <v>10176.513014965049</v>
      </c>
      <c r="P143" s="20">
        <f>+'[2]IEM-411-ei'!G33</f>
        <v>12944.68354</v>
      </c>
      <c r="Q143" s="15">
        <f>+'[2]IEM-411-ei'!H33</f>
        <v>3557.1697800000002</v>
      </c>
      <c r="R143" s="16">
        <f t="shared" si="3"/>
        <v>16501.853320000002</v>
      </c>
      <c r="S143" s="27">
        <f>+'[3]IEM-414-ei'!G31</f>
        <v>201749.223072038</v>
      </c>
      <c r="T143" s="15">
        <f>+'[3]IEM-414-ei'!I31</f>
        <v>136125.87338803307</v>
      </c>
      <c r="U143" s="16">
        <f>+'[3]IEM-414-ei'!J31</f>
        <v>-65623.349684004934</v>
      </c>
    </row>
    <row r="144" spans="1:21" x14ac:dyDescent="0.2">
      <c r="B144" s="4" t="s">
        <v>26</v>
      </c>
      <c r="D144" s="4" t="s">
        <v>7</v>
      </c>
      <c r="E144" s="15">
        <f>+'[1]IEM-412-ei'!F53+'[1]IEM-412-ei'!I53</f>
        <v>9026.0358099999994</v>
      </c>
      <c r="F144" s="15">
        <f>+'[1]IEM-412-ei'!L53</f>
        <v>1818.8183899999999</v>
      </c>
      <c r="G144" s="15">
        <f t="shared" si="0"/>
        <v>10844.8542</v>
      </c>
      <c r="H144" s="15">
        <f>+'[1]IEM-412-ei'!E39</f>
        <v>36.866200838742316</v>
      </c>
      <c r="I144" s="16">
        <f>+'[1]IEM-412-ei'!D53</f>
        <v>466663.01280000003</v>
      </c>
      <c r="J144" s="20">
        <f>+'[2]IEM-411-ei'!E34</f>
        <v>16909.76698</v>
      </c>
      <c r="K144" s="16">
        <f t="shared" si="1"/>
        <v>10844.8542</v>
      </c>
      <c r="L144" s="15">
        <f>+'[2]IEM-411-ei'!N34</f>
        <v>6085.4119125897332</v>
      </c>
      <c r="M144" s="15">
        <v>0</v>
      </c>
      <c r="N144" s="15">
        <f>+'[3]IEM-414-ei'!E45</f>
        <v>3727.38708</v>
      </c>
      <c r="O144" s="16">
        <f t="shared" si="2"/>
        <v>9812.7989925897327</v>
      </c>
      <c r="P144" s="20">
        <f>+'[2]IEM-411-ei'!G34</f>
        <v>13267.10211</v>
      </c>
      <c r="Q144" s="15">
        <f>+'[2]IEM-411-ei'!H34</f>
        <v>3642.6648700000001</v>
      </c>
      <c r="R144" s="16">
        <f t="shared" si="3"/>
        <v>16909.76698</v>
      </c>
      <c r="S144" s="27">
        <f>+'[3]IEM-414-ei'!G32</f>
        <v>204987.811283738</v>
      </c>
      <c r="T144" s="15">
        <f>+'[3]IEM-414-ei'!I32</f>
        <v>143807.44041676991</v>
      </c>
      <c r="U144" s="16">
        <f>+'[3]IEM-414-ei'!J32</f>
        <v>-61180.370866968056</v>
      </c>
    </row>
    <row r="145" spans="1:21" x14ac:dyDescent="0.2">
      <c r="B145" s="4" t="s">
        <v>27</v>
      </c>
      <c r="D145" s="3" t="s">
        <v>8</v>
      </c>
      <c r="E145" s="15">
        <f>+'[1]IEM-412-ei'!F54+'[1]IEM-412-ei'!I54</f>
        <v>10122.836950000001</v>
      </c>
      <c r="F145" s="15">
        <f>+'[1]IEM-412-ei'!L54</f>
        <v>1560.74342</v>
      </c>
      <c r="G145" s="15">
        <f t="shared" si="0"/>
        <v>11683.580370000001</v>
      </c>
      <c r="H145" s="15">
        <f>+'[1]IEM-412-ei'!E40</f>
        <v>38.807473086457769</v>
      </c>
      <c r="I145" s="16">
        <f>+'[1]IEM-412-ei'!D54</f>
        <v>545985.4558</v>
      </c>
      <c r="J145" s="20">
        <f>+'[2]IEM-411-ei'!E35</f>
        <v>17014.778079999996</v>
      </c>
      <c r="K145" s="16">
        <f t="shared" si="1"/>
        <v>11683.580370000001</v>
      </c>
      <c r="L145" s="15">
        <f>+'[2]IEM-411-ei'!N35</f>
        <v>6095.6574728583382</v>
      </c>
      <c r="M145" s="15">
        <v>0</v>
      </c>
      <c r="N145" s="15">
        <f>+'[3]IEM-414-ei'!E46</f>
        <v>3668.3575500000002</v>
      </c>
      <c r="O145" s="16">
        <f t="shared" si="2"/>
        <v>9764.0150228583389</v>
      </c>
      <c r="P145" s="20">
        <f>+'[2]IEM-411-ei'!G35</f>
        <v>13357.515509999999</v>
      </c>
      <c r="Q145" s="15">
        <f>+'[2]IEM-411-ei'!H35</f>
        <v>3657.2625699999971</v>
      </c>
      <c r="R145" s="16">
        <f t="shared" si="3"/>
        <v>17014.778079999996</v>
      </c>
      <c r="S145" s="27">
        <f>+'[3]IEM-414-ei'!G33</f>
        <v>241064.01585758803</v>
      </c>
      <c r="T145" s="15">
        <f>+'[3]IEM-414-ei'!I33</f>
        <v>176542.02028098988</v>
      </c>
      <c r="U145" s="16">
        <f>+'[3]IEM-414-ei'!J33</f>
        <v>-64521.995576598114</v>
      </c>
    </row>
    <row r="146" spans="1:21" x14ac:dyDescent="0.2">
      <c r="B146" s="4" t="s">
        <v>28</v>
      </c>
      <c r="D146" s="4" t="s">
        <v>9</v>
      </c>
      <c r="E146" s="15">
        <f>+'[1]IEM-412-ei'!F55+'[1]IEM-412-ei'!I55</f>
        <v>9347.3851999999988</v>
      </c>
      <c r="F146" s="15">
        <f>+'[1]IEM-412-ei'!L55</f>
        <v>1568.4371699999999</v>
      </c>
      <c r="G146" s="15">
        <f t="shared" si="0"/>
        <v>10915.822369999998</v>
      </c>
      <c r="H146" s="15">
        <f>+'[1]IEM-412-ei'!E41</f>
        <v>40.92582132786977</v>
      </c>
      <c r="I146" s="16">
        <f>+'[1]IEM-412-ei'!D55</f>
        <v>550540.81403999997</v>
      </c>
      <c r="J146" s="20">
        <f>+'[2]IEM-411-ei'!E36</f>
        <v>16795.864310000001</v>
      </c>
      <c r="K146" s="16">
        <f t="shared" si="1"/>
        <v>10915.822369999998</v>
      </c>
      <c r="L146" s="15">
        <f>+'[2]IEM-411-ei'!N36</f>
        <v>6063.2689046195565</v>
      </c>
      <c r="M146" s="15">
        <v>0</v>
      </c>
      <c r="N146" s="15">
        <f>+'[3]IEM-414-ei'!E47</f>
        <v>3795.0344799999998</v>
      </c>
      <c r="O146" s="16">
        <f t="shared" si="2"/>
        <v>9858.3033846195558</v>
      </c>
      <c r="P146" s="20">
        <f>+'[2]IEM-411-ei'!G36</f>
        <v>13262.687800000002</v>
      </c>
      <c r="Q146" s="15">
        <f>+'[2]IEM-411-ei'!H36</f>
        <v>3533.1765099999998</v>
      </c>
      <c r="R146" s="16">
        <f t="shared" si="3"/>
        <v>16795.864310000001</v>
      </c>
      <c r="S146" s="27">
        <f>+'[3]IEM-414-ei'!G34</f>
        <v>204909.10187877598</v>
      </c>
      <c r="T146" s="15">
        <f>+'[3]IEM-414-ei'!I34</f>
        <v>145169.02985925635</v>
      </c>
      <c r="U146" s="16">
        <f>+'[3]IEM-414-ei'!J34</f>
        <v>-59740.072019519655</v>
      </c>
    </row>
    <row r="147" spans="1:21" x14ac:dyDescent="0.2">
      <c r="B147" s="4" t="s">
        <v>29</v>
      </c>
      <c r="D147" s="3" t="s">
        <v>10</v>
      </c>
      <c r="E147" s="15">
        <f>+'[1]IEM-412-ei'!F56+'[1]IEM-412-ei'!I56</f>
        <v>8951.9096100000006</v>
      </c>
      <c r="F147" s="15">
        <f>+'[1]IEM-412-ei'!L56</f>
        <v>1747.55826</v>
      </c>
      <c r="G147" s="15">
        <f t="shared" si="0"/>
        <v>10699.46787</v>
      </c>
      <c r="H147" s="15">
        <f>+'[1]IEM-412-ei'!E42</f>
        <v>38.761003721525825</v>
      </c>
      <c r="I147" s="16">
        <f>+'[1]IEM-412-ei'!D56</f>
        <v>584322.91154999996</v>
      </c>
      <c r="J147" s="20">
        <f>+'[2]IEM-411-ei'!E37</f>
        <v>17125.609179999999</v>
      </c>
      <c r="K147" s="16">
        <f t="shared" si="1"/>
        <v>10699.46787</v>
      </c>
      <c r="L147" s="15">
        <f>+'[2]IEM-411-ei'!N37</f>
        <v>6193.6317556043186</v>
      </c>
      <c r="M147" s="15">
        <v>0</v>
      </c>
      <c r="N147" s="15">
        <f>+'[3]IEM-414-ei'!E48</f>
        <v>4340.9489100000001</v>
      </c>
      <c r="O147" s="16">
        <f t="shared" si="2"/>
        <v>10534.580665604319</v>
      </c>
      <c r="P147" s="20">
        <f>+'[2]IEM-411-ei'!G37</f>
        <v>13582.10125</v>
      </c>
      <c r="Q147" s="15">
        <f>+'[2]IEM-411-ei'!H37</f>
        <v>3543.5079299999979</v>
      </c>
      <c r="R147" s="16">
        <f t="shared" si="3"/>
        <v>17125.609179999999</v>
      </c>
      <c r="S147" s="27">
        <f>+'[3]IEM-414-ei'!G35</f>
        <v>199737.634079059</v>
      </c>
      <c r="T147" s="15">
        <f>+'[3]IEM-414-ei'!I35</f>
        <v>131257.57933467129</v>
      </c>
      <c r="U147" s="16">
        <f>+'[3]IEM-414-ei'!J35</f>
        <v>-68480.054744387715</v>
      </c>
    </row>
    <row r="148" spans="1:21" x14ac:dyDescent="0.2">
      <c r="B148" s="4" t="s">
        <v>30</v>
      </c>
      <c r="D148" s="4" t="s">
        <v>11</v>
      </c>
      <c r="E148" s="15">
        <f>+'[1]IEM-412-ei'!F57+'[1]IEM-412-ei'!I57</f>
        <v>8434.541220000001</v>
      </c>
      <c r="F148" s="15">
        <f>+'[1]IEM-412-ei'!L57</f>
        <v>1776.23876</v>
      </c>
      <c r="G148" s="15">
        <f t="shared" si="0"/>
        <v>10210.779980000001</v>
      </c>
      <c r="H148" s="15">
        <f>+'[1]IEM-412-ei'!E43</f>
        <v>44.231212734998557</v>
      </c>
      <c r="I148" s="16">
        <f>+'[1]IEM-412-ei'!D57</f>
        <v>576255.69667000009</v>
      </c>
      <c r="J148" s="20">
        <f>+'[2]IEM-411-ei'!E38</f>
        <v>16315.292080000001</v>
      </c>
      <c r="K148" s="16">
        <f t="shared" si="1"/>
        <v>10210.779980000001</v>
      </c>
      <c r="L148" s="15">
        <f>+'[2]IEM-411-ei'!N38</f>
        <v>6075.5088985686807</v>
      </c>
      <c r="M148" s="15">
        <v>0</v>
      </c>
      <c r="N148" s="15">
        <f>+'[3]IEM-414-ei'!E49</f>
        <v>3716.6025</v>
      </c>
      <c r="O148" s="16">
        <f t="shared" si="2"/>
        <v>9792.1113985686807</v>
      </c>
      <c r="P148" s="20">
        <f>+'[2]IEM-411-ei'!G38</f>
        <v>12921.568350000001</v>
      </c>
      <c r="Q148" s="15">
        <f>+'[2]IEM-411-ei'!H38</f>
        <v>3393.7237299999993</v>
      </c>
      <c r="R148" s="16">
        <f t="shared" si="3"/>
        <v>16315.292080000001</v>
      </c>
      <c r="S148" s="27">
        <f>+'[3]IEM-414-ei'!G36</f>
        <v>208875.90692456</v>
      </c>
      <c r="T148" s="15">
        <f>+'[3]IEM-414-ei'!I36</f>
        <v>146737.50117609586</v>
      </c>
      <c r="U148" s="16">
        <f>+'[3]IEM-414-ei'!J36</f>
        <v>-62138.405748464138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f>+'[1]IEM-412-ei'!F32+'[1]IEM-412-ei'!I32</f>
        <v>10911.75202</v>
      </c>
      <c r="F149" s="15">
        <f>+'[1]IEM-412-ei'!L32</f>
        <v>1721.0884900000001</v>
      </c>
      <c r="G149" s="15">
        <f t="shared" si="0"/>
        <v>12632.84051</v>
      </c>
      <c r="H149" s="15">
        <f>+'[1]IEM-412-ei'!E32</f>
        <v>21.575212860025253</v>
      </c>
      <c r="I149" s="16">
        <f>+'[1]IEM-412-ei'!D32</f>
        <v>272556.22302999999</v>
      </c>
      <c r="J149" s="20">
        <f>+'[2]IEM-411-ei'!E28</f>
        <v>16560.670439999998</v>
      </c>
      <c r="K149" s="16">
        <f t="shared" si="1"/>
        <v>12632.84051</v>
      </c>
      <c r="L149" s="15">
        <f>+'[2]IEM-411-ei'!N28</f>
        <v>6497.6542762216131</v>
      </c>
      <c r="M149" s="15">
        <v>0</v>
      </c>
      <c r="N149" s="15">
        <f>+'[3]IEM-414-ei'!E26</f>
        <v>4228.1438196079998</v>
      </c>
      <c r="O149" s="16">
        <f t="shared" si="2"/>
        <v>10725.798095829614</v>
      </c>
      <c r="P149" s="20">
        <f>+'[2]IEM-411-ei'!G28</f>
        <v>12910.76772</v>
      </c>
      <c r="Q149" s="15">
        <f>+'[2]IEM-411-ei'!H28</f>
        <v>3649.9027199999996</v>
      </c>
      <c r="R149" s="16">
        <f t="shared" si="3"/>
        <v>16560.670439999998</v>
      </c>
      <c r="S149" s="27">
        <f>+'[3]IEM-414-ei'!G26</f>
        <v>198011.76074422299</v>
      </c>
      <c r="T149" s="15">
        <f>+'[3]IEM-414-ei'!I26</f>
        <v>167003.88320074737</v>
      </c>
      <c r="U149" s="16">
        <f>+'[3]IEM-414-ei'!J26</f>
        <v>-31007.877543475621</v>
      </c>
    </row>
    <row r="150" spans="1:21" x14ac:dyDescent="0.2">
      <c r="B150" s="6" t="s">
        <v>20</v>
      </c>
      <c r="D150" s="6" t="s">
        <v>1</v>
      </c>
      <c r="E150" s="15">
        <f>+'[1]IEM-412-ei'!F33+'[1]IEM-412-ei'!I33</f>
        <v>9242.6233199999988</v>
      </c>
      <c r="F150" s="15">
        <f>+'[1]IEM-412-ei'!L33</f>
        <v>1233.2298499999999</v>
      </c>
      <c r="G150" s="15">
        <f t="shared" si="0"/>
        <v>10475.853169999998</v>
      </c>
      <c r="H150" s="15">
        <f>+'[1]IEM-412-ei'!E33</f>
        <v>22.064830882886461</v>
      </c>
      <c r="I150" s="16">
        <f>+'[1]IEM-412-ei'!D33</f>
        <v>231147.92855000001</v>
      </c>
      <c r="J150" s="20">
        <f>+'[2]IEM-411-ei'!E29</f>
        <v>15649.244280000001</v>
      </c>
      <c r="K150" s="16">
        <f t="shared" si="1"/>
        <v>10475.853169999998</v>
      </c>
      <c r="L150" s="15">
        <f>+'[2]IEM-411-ei'!N29</f>
        <v>6072.4246983739731</v>
      </c>
      <c r="M150" s="15">
        <v>0</v>
      </c>
      <c r="N150" s="15">
        <f>+'[3]IEM-414-ei'!E27</f>
        <v>3410.2322138185004</v>
      </c>
      <c r="O150" s="16">
        <f t="shared" si="2"/>
        <v>9482.6569121924731</v>
      </c>
      <c r="P150" s="20">
        <f>+'[2]IEM-411-ei'!G29</f>
        <v>12256.299630000001</v>
      </c>
      <c r="Q150" s="15">
        <f>+'[2]IEM-411-ei'!H29</f>
        <v>3392.9446499999999</v>
      </c>
      <c r="R150" s="16">
        <f t="shared" si="3"/>
        <v>15649.244280000001</v>
      </c>
      <c r="S150" s="27">
        <f>+'[3]IEM-414-ei'!G27</f>
        <v>149692.3361704</v>
      </c>
      <c r="T150" s="15">
        <f>+'[3]IEM-414-ei'!I27</f>
        <v>138184.88319140079</v>
      </c>
      <c r="U150" s="16">
        <f>+'[3]IEM-414-ei'!J27</f>
        <v>-11507.452978999192</v>
      </c>
    </row>
    <row r="151" spans="1:21" x14ac:dyDescent="0.2">
      <c r="B151" s="6" t="s">
        <v>21</v>
      </c>
      <c r="D151" s="6" t="s">
        <v>2</v>
      </c>
      <c r="E151" s="15">
        <f>+'[1]IEM-412-ei'!F34+'[1]IEM-412-ei'!I34</f>
        <v>10110.26967</v>
      </c>
      <c r="F151" s="15">
        <f>+'[1]IEM-412-ei'!L34</f>
        <v>1758.09033</v>
      </c>
      <c r="G151" s="15">
        <f t="shared" si="0"/>
        <v>11868.36</v>
      </c>
      <c r="H151" s="15">
        <f>+'[1]IEM-412-ei'!E34</f>
        <v>28.089298439717034</v>
      </c>
      <c r="I151" s="16">
        <f>+'[1]IEM-412-ei'!D34</f>
        <v>333373.90603000007</v>
      </c>
      <c r="J151" s="20">
        <f>+'[2]IEM-411-ei'!E30</f>
        <v>17096.985509999999</v>
      </c>
      <c r="K151" s="16">
        <f t="shared" si="1"/>
        <v>11868.36</v>
      </c>
      <c r="L151" s="15">
        <f>+'[2]IEM-411-ei'!N30</f>
        <v>6867.5283474270218</v>
      </c>
      <c r="M151" s="15">
        <v>0</v>
      </c>
      <c r="N151" s="15">
        <f>+'[3]IEM-414-ei'!E28</f>
        <v>3563.0360241744997</v>
      </c>
      <c r="O151" s="16">
        <f t="shared" si="2"/>
        <v>10430.564371601522</v>
      </c>
      <c r="P151" s="20">
        <f>+'[2]IEM-411-ei'!G30</f>
        <v>13515.673359999999</v>
      </c>
      <c r="Q151" s="15">
        <f>+'[2]IEM-411-ei'!H30</f>
        <v>3581.3121499999997</v>
      </c>
      <c r="R151" s="16">
        <f t="shared" si="3"/>
        <v>17096.985509999999</v>
      </c>
      <c r="S151" s="27">
        <f>+'[3]IEM-414-ei'!G28</f>
        <v>168937.36487870198</v>
      </c>
      <c r="T151" s="15">
        <f>+'[3]IEM-414-ei'!I28</f>
        <v>140285.57535519067</v>
      </c>
      <c r="U151" s="16">
        <f>+'[3]IEM-414-ei'!J28</f>
        <v>-28651.789523511336</v>
      </c>
    </row>
    <row r="152" spans="1:21" x14ac:dyDescent="0.2">
      <c r="B152" s="6" t="s">
        <v>22</v>
      </c>
      <c r="D152" s="6" t="s">
        <v>3</v>
      </c>
      <c r="E152" s="15">
        <f>+'[1]IEM-412-ei'!F35+'[1]IEM-412-ei'!I35</f>
        <v>9181.0039699999998</v>
      </c>
      <c r="F152" s="15">
        <f>+'[1]IEM-412-ei'!L35</f>
        <v>891.91663000000005</v>
      </c>
      <c r="G152" s="15">
        <f t="shared" si="0"/>
        <v>10072.920599999999</v>
      </c>
      <c r="H152" s="15">
        <f>+'[1]IEM-412-ei'!E35</f>
        <v>34.124526605520948</v>
      </c>
      <c r="I152" s="16">
        <f>+'[1]IEM-412-ei'!D35</f>
        <v>343733.64701000002</v>
      </c>
      <c r="J152" s="20">
        <f>+'[2]IEM-411-ei'!E31</f>
        <v>16652.975879999998</v>
      </c>
      <c r="K152" s="16">
        <f t="shared" si="1"/>
        <v>10072.920599999999</v>
      </c>
      <c r="L152" s="15">
        <f>+'[2]IEM-411-ei'!N31</f>
        <v>6306.1113493762141</v>
      </c>
      <c r="M152" s="15">
        <v>0</v>
      </c>
      <c r="N152" s="15">
        <f>+'[3]IEM-414-ei'!E29</f>
        <v>2867.687195428</v>
      </c>
      <c r="O152" s="16">
        <f t="shared" si="2"/>
        <v>9173.7985448042145</v>
      </c>
      <c r="P152" s="20">
        <f>+'[2]IEM-411-ei'!G31</f>
        <v>13197.507969999999</v>
      </c>
      <c r="Q152" s="15">
        <f>+'[2]IEM-411-ei'!H31</f>
        <v>3455.4679100000003</v>
      </c>
      <c r="R152" s="16">
        <f t="shared" si="3"/>
        <v>16652.975879999998</v>
      </c>
      <c r="S152" s="27">
        <f>+'[3]IEM-414-ei'!G29</f>
        <v>141974.62949188001</v>
      </c>
      <c r="T152" s="15">
        <f>+'[3]IEM-414-ei'!I29</f>
        <v>105858.59451046123</v>
      </c>
      <c r="U152" s="16">
        <f>+'[3]IEM-414-ei'!J29</f>
        <v>-36116.034981418779</v>
      </c>
    </row>
    <row r="153" spans="1:21" x14ac:dyDescent="0.2">
      <c r="B153" s="6" t="s">
        <v>23</v>
      </c>
      <c r="D153" s="6" t="s">
        <v>4</v>
      </c>
      <c r="E153" s="15">
        <f>+'[1]IEM-412-ei'!F36+'[1]IEM-412-ei'!I36</f>
        <v>11601.113500000001</v>
      </c>
      <c r="F153" s="15">
        <f>+'[1]IEM-412-ei'!L36</f>
        <v>1448.9160400000001</v>
      </c>
      <c r="G153" s="15">
        <f t="shared" si="0"/>
        <v>13050.029540000001</v>
      </c>
      <c r="H153" s="15">
        <f>+'[1]IEM-412-ei'!E36</f>
        <v>37.430196372566982</v>
      </c>
      <c r="I153" s="16">
        <f>+'[1]IEM-412-ei'!D36</f>
        <v>488465.16834999999</v>
      </c>
      <c r="J153" s="20">
        <f>+'[2]IEM-411-ei'!E32</f>
        <v>17225.67859</v>
      </c>
      <c r="K153" s="16">
        <f t="shared" si="1"/>
        <v>13050.029540000001</v>
      </c>
      <c r="L153" s="15">
        <f>+'[2]IEM-411-ei'!N32</f>
        <v>6217.955869361942</v>
      </c>
      <c r="M153" s="15">
        <v>0</v>
      </c>
      <c r="N153" s="15">
        <f>+'[3]IEM-414-ei'!E30</f>
        <v>2819.4225057225003</v>
      </c>
      <c r="O153" s="16">
        <f t="shared" si="2"/>
        <v>9037.3783750844414</v>
      </c>
      <c r="P153" s="20">
        <f>+'[2]IEM-411-ei'!G32</f>
        <v>13529.41625</v>
      </c>
      <c r="Q153" s="15">
        <f>+'[2]IEM-411-ei'!H32</f>
        <v>3696.2623399999998</v>
      </c>
      <c r="R153" s="16">
        <f t="shared" si="3"/>
        <v>17225.67859</v>
      </c>
      <c r="S153" s="27">
        <f>+'[3]IEM-414-ei'!G30</f>
        <v>152140.43097836198</v>
      </c>
      <c r="T153" s="15">
        <f>+'[3]IEM-414-ei'!I30</f>
        <v>105648.21112789981</v>
      </c>
      <c r="U153" s="16">
        <f>+'[3]IEM-414-ei'!J30</f>
        <v>-46492.219850462185</v>
      </c>
    </row>
    <row r="154" spans="1:21" x14ac:dyDescent="0.2">
      <c r="B154" s="6" t="s">
        <v>24</v>
      </c>
      <c r="D154" s="6" t="s">
        <v>5</v>
      </c>
      <c r="E154" s="15">
        <f>+'[1]IEM-412-ei'!F37+'[1]IEM-412-ei'!I37</f>
        <v>10927.00605</v>
      </c>
      <c r="F154" s="15">
        <f>+'[1]IEM-412-ei'!L37</f>
        <v>1962.9615800000001</v>
      </c>
      <c r="G154" s="15">
        <f t="shared" si="0"/>
        <v>12889.967629999999</v>
      </c>
      <c r="H154" s="15">
        <f>+'[1]IEM-412-ei'!E37</f>
        <v>39.64790508942496</v>
      </c>
      <c r="I154" s="16">
        <f>+'[1]IEM-412-ei'!D37</f>
        <v>511060.2132</v>
      </c>
      <c r="J154" s="20">
        <f>+'[2]IEM-411-ei'!E33</f>
        <v>16501.853320000002</v>
      </c>
      <c r="K154" s="16">
        <f t="shared" si="1"/>
        <v>12889.967629999999</v>
      </c>
      <c r="L154" s="15">
        <f>+'[2]IEM-411-ei'!N33</f>
        <v>5954.1120049650481</v>
      </c>
      <c r="M154" s="15">
        <v>0</v>
      </c>
      <c r="N154" s="15">
        <f>+'[3]IEM-414-ei'!E31</f>
        <v>3479.3516357634999</v>
      </c>
      <c r="O154" s="16">
        <f t="shared" si="2"/>
        <v>9433.463640728547</v>
      </c>
      <c r="P154" s="20">
        <f>+'[2]IEM-411-ei'!G33</f>
        <v>12944.68354</v>
      </c>
      <c r="Q154" s="15">
        <f>+'[2]IEM-411-ei'!H33</f>
        <v>3557.1697800000002</v>
      </c>
      <c r="R154" s="16">
        <f t="shared" si="3"/>
        <v>16501.853320000002</v>
      </c>
      <c r="S154" s="27">
        <f>+'[3]IEM-414-ei'!G31</f>
        <v>201749.223072038</v>
      </c>
      <c r="T154" s="15">
        <f>+'[3]IEM-414-ei'!I31</f>
        <v>136125.87338803307</v>
      </c>
      <c r="U154" s="16">
        <f>+'[3]IEM-414-ei'!J31</f>
        <v>-65623.349684004934</v>
      </c>
    </row>
    <row r="155" spans="1:21" x14ac:dyDescent="0.2">
      <c r="B155" s="6" t="s">
        <v>25</v>
      </c>
      <c r="D155" s="6" t="s">
        <v>6</v>
      </c>
      <c r="E155" s="15">
        <f>+'[1]IEM-412-ei'!F38+'[1]IEM-412-ei'!I38</f>
        <v>12709.24382</v>
      </c>
      <c r="F155" s="15">
        <f>+'[1]IEM-412-ei'!L38</f>
        <v>1368.3777600000001</v>
      </c>
      <c r="G155" s="15">
        <f t="shared" si="0"/>
        <v>14077.621579999999</v>
      </c>
      <c r="H155" s="15">
        <f>+'[1]IEM-412-ei'!E38</f>
        <v>35.20784312487536</v>
      </c>
      <c r="I155" s="16">
        <f>+'[1]IEM-412-ei'!D38</f>
        <v>495642.69215999998</v>
      </c>
      <c r="J155" s="20">
        <f>+'[2]IEM-411-ei'!E34</f>
        <v>16909.76698</v>
      </c>
      <c r="K155" s="16">
        <f t="shared" si="1"/>
        <v>14077.621579999999</v>
      </c>
      <c r="L155" s="15">
        <f>+'[2]IEM-411-ei'!N34</f>
        <v>6085.4119125897332</v>
      </c>
      <c r="M155" s="15">
        <v>0</v>
      </c>
      <c r="N155" s="15">
        <f>+'[3]IEM-414-ei'!E32</f>
        <v>3709.1279204359994</v>
      </c>
      <c r="O155" s="16">
        <f t="shared" si="2"/>
        <v>9794.5398330257322</v>
      </c>
      <c r="P155" s="20">
        <f>+'[2]IEM-411-ei'!G34</f>
        <v>13267.10211</v>
      </c>
      <c r="Q155" s="15">
        <f>+'[2]IEM-411-ei'!H34</f>
        <v>3642.6648700000001</v>
      </c>
      <c r="R155" s="16">
        <f t="shared" si="3"/>
        <v>16909.76698</v>
      </c>
      <c r="S155" s="27">
        <f>+'[3]IEM-414-ei'!G32</f>
        <v>204987.811283738</v>
      </c>
      <c r="T155" s="15">
        <f>+'[3]IEM-414-ei'!I32</f>
        <v>143807.44041676991</v>
      </c>
      <c r="U155" s="16">
        <f>+'[3]IEM-414-ei'!J32</f>
        <v>-61180.370866968056</v>
      </c>
    </row>
    <row r="156" spans="1:21" x14ac:dyDescent="0.2">
      <c r="B156" s="6" t="s">
        <v>26</v>
      </c>
      <c r="D156" s="6" t="s">
        <v>7</v>
      </c>
      <c r="E156" s="15">
        <f>+'[1]IEM-412-ei'!F39+'[1]IEM-412-ei'!I39</f>
        <v>9631.7170000000006</v>
      </c>
      <c r="F156" s="15">
        <f>+'[1]IEM-412-ei'!L39</f>
        <v>1811.9622099999999</v>
      </c>
      <c r="G156" s="15">
        <f t="shared" si="0"/>
        <v>11443.67921</v>
      </c>
      <c r="H156" s="15">
        <f>+'[1]IEM-412-ei'!E39</f>
        <v>36.866200838742316</v>
      </c>
      <c r="I156" s="16">
        <f>+'[1]IEM-412-ei'!D39</f>
        <v>421884.97609000001</v>
      </c>
      <c r="J156" s="20">
        <f>+'[2]IEM-411-ei'!E35</f>
        <v>17014.778079999996</v>
      </c>
      <c r="K156" s="16">
        <f t="shared" si="1"/>
        <v>11443.67921</v>
      </c>
      <c r="L156" s="15">
        <f>+'[2]IEM-411-ei'!N35</f>
        <v>6095.6574728583382</v>
      </c>
      <c r="M156" s="15">
        <v>0</v>
      </c>
      <c r="N156" s="15">
        <f>+'[3]IEM-414-ei'!E33</f>
        <v>4351.707007677499</v>
      </c>
      <c r="O156" s="16">
        <f t="shared" si="2"/>
        <v>10447.364480535838</v>
      </c>
      <c r="P156" s="20">
        <f>+'[2]IEM-411-ei'!G35</f>
        <v>13357.515509999999</v>
      </c>
      <c r="Q156" s="15">
        <f>+'[2]IEM-411-ei'!H35</f>
        <v>3657.2625699999971</v>
      </c>
      <c r="R156" s="16">
        <f t="shared" si="3"/>
        <v>17014.778079999996</v>
      </c>
      <c r="S156" s="27">
        <f>+'[3]IEM-414-ei'!G33</f>
        <v>241064.01585758803</v>
      </c>
      <c r="T156" s="15">
        <f>+'[3]IEM-414-ei'!I33</f>
        <v>176542.02028098988</v>
      </c>
      <c r="U156" s="16">
        <f>+'[3]IEM-414-ei'!J33</f>
        <v>-64521.995576598114</v>
      </c>
    </row>
    <row r="157" spans="1:21" x14ac:dyDescent="0.2">
      <c r="B157" s="6" t="s">
        <v>27</v>
      </c>
      <c r="D157" s="6" t="s">
        <v>8</v>
      </c>
      <c r="E157" s="15">
        <f>+'[1]IEM-412-ei'!F40+'[1]IEM-412-ei'!I40</f>
        <v>9783.8891199999998</v>
      </c>
      <c r="F157" s="15">
        <f>+'[1]IEM-412-ei'!L40</f>
        <v>1743.5771399999999</v>
      </c>
      <c r="G157" s="15">
        <f t="shared" si="0"/>
        <v>11527.466259999999</v>
      </c>
      <c r="H157" s="15">
        <f>+'[1]IEM-412-ei'!E40</f>
        <v>38.807473086457769</v>
      </c>
      <c r="I157" s="16">
        <f>+'[1]IEM-412-ei'!D40</f>
        <v>447351.83663999994</v>
      </c>
      <c r="J157" s="20">
        <f>+'[2]IEM-411-ei'!E36</f>
        <v>16795.864310000001</v>
      </c>
      <c r="K157" s="16">
        <f t="shared" si="1"/>
        <v>11527.466259999999</v>
      </c>
      <c r="L157" s="15">
        <f>+'[2]IEM-411-ei'!N36</f>
        <v>6063.2689046195565</v>
      </c>
      <c r="M157" s="15">
        <v>0</v>
      </c>
      <c r="N157" s="15">
        <f>+'[3]IEM-414-ei'!E34</f>
        <v>3692.1557600434999</v>
      </c>
      <c r="O157" s="16">
        <f t="shared" si="2"/>
        <v>9755.4246646630563</v>
      </c>
      <c r="P157" s="20">
        <f>+'[2]IEM-411-ei'!G36</f>
        <v>13262.687800000002</v>
      </c>
      <c r="Q157" s="15">
        <f>+'[2]IEM-411-ei'!H36</f>
        <v>3533.1765099999998</v>
      </c>
      <c r="R157" s="16">
        <f t="shared" si="3"/>
        <v>16795.864310000001</v>
      </c>
      <c r="S157" s="27">
        <f>+'[3]IEM-414-ei'!G34</f>
        <v>204909.10187877598</v>
      </c>
      <c r="T157" s="15">
        <f>+'[3]IEM-414-ei'!I34</f>
        <v>145169.02985925635</v>
      </c>
      <c r="U157" s="16">
        <f>+'[3]IEM-414-ei'!J34</f>
        <v>-59740.072019519655</v>
      </c>
    </row>
    <row r="158" spans="1:21" x14ac:dyDescent="0.2">
      <c r="B158" s="6" t="s">
        <v>28</v>
      </c>
      <c r="D158" s="6" t="s">
        <v>9</v>
      </c>
      <c r="E158" s="15">
        <f>+'[1]IEM-412-ei'!F41+'[1]IEM-412-ei'!I41</f>
        <v>11829.22401</v>
      </c>
      <c r="F158" s="15">
        <f>+'[1]IEM-412-ei'!L41</f>
        <v>1177.1326999999999</v>
      </c>
      <c r="G158" s="15">
        <f t="shared" ref="G158" si="4">SUM(E158:F158)</f>
        <v>13006.35671</v>
      </c>
      <c r="H158" s="15">
        <f>+'[1]IEM-412-ei'!E41</f>
        <v>40.92582132786977</v>
      </c>
      <c r="I158" s="16">
        <f>+'[1]IEM-412-ei'!D41</f>
        <v>532295.83084000007</v>
      </c>
      <c r="J158" s="20">
        <f>+'[2]IEM-411-ei'!E37</f>
        <v>17125.609179999999</v>
      </c>
      <c r="K158" s="16">
        <f t="shared" ref="K158" si="5">+G158</f>
        <v>13006.35671</v>
      </c>
      <c r="L158" s="15">
        <f>+'[2]IEM-411-ei'!N37</f>
        <v>6193.6317556043186</v>
      </c>
      <c r="M158" s="15">
        <v>0</v>
      </c>
      <c r="N158" s="15">
        <f>+'[3]IEM-414-ei'!E35</f>
        <v>3491.3701249999999</v>
      </c>
      <c r="O158" s="16">
        <f t="shared" ref="O158" si="6">SUM(L158:N158)</f>
        <v>9685.001880604319</v>
      </c>
      <c r="P158" s="20">
        <f>+'[2]IEM-411-ei'!G37</f>
        <v>13582.10125</v>
      </c>
      <c r="Q158" s="15">
        <f>+'[2]IEM-411-ei'!H37</f>
        <v>3543.5079299999979</v>
      </c>
      <c r="R158" s="16">
        <f t="shared" ref="R158" si="7">SUM(P158:Q158)</f>
        <v>17125.609179999999</v>
      </c>
      <c r="S158" s="27">
        <f>+'[3]IEM-414-ei'!G35</f>
        <v>199737.634079059</v>
      </c>
      <c r="T158" s="15">
        <f>+'[3]IEM-414-ei'!I35</f>
        <v>131257.57933467129</v>
      </c>
      <c r="U158" s="16">
        <f>+'[3]IEM-414-ei'!J35</f>
        <v>-68480.054744387715</v>
      </c>
    </row>
    <row r="159" spans="1:21" x14ac:dyDescent="0.2">
      <c r="B159" s="6" t="s">
        <v>29</v>
      </c>
      <c r="D159" s="6" t="s">
        <v>10</v>
      </c>
      <c r="E159" s="15">
        <f>+'[1]IEM-412-ei'!F42+'[1]IEM-412-ei'!I42</f>
        <v>9654.9642700000004</v>
      </c>
      <c r="F159" s="15">
        <f>+'[1]IEM-412-ei'!L42</f>
        <v>1979.2825800000001</v>
      </c>
      <c r="G159" s="15">
        <f t="shared" ref="G159" si="8">SUM(E159:F159)</f>
        <v>11634.24685</v>
      </c>
      <c r="H159" s="15">
        <f>+'[1]IEM-412-ei'!E42</f>
        <v>38.761003721525825</v>
      </c>
      <c r="I159" s="16">
        <f>+'[1]IEM-412-ei'!D42</f>
        <v>450955.08545000007</v>
      </c>
      <c r="J159" s="20">
        <f>+'[2]IEM-411-ei'!E38</f>
        <v>16315.292080000001</v>
      </c>
      <c r="K159" s="16">
        <f t="shared" ref="K159" si="9">+G159</f>
        <v>11634.24685</v>
      </c>
      <c r="L159" s="15">
        <f>+'[2]IEM-411-ei'!N38</f>
        <v>6075.5088985686807</v>
      </c>
      <c r="M159" s="15">
        <v>0</v>
      </c>
      <c r="N159" s="15">
        <f>+'[3]IEM-414-ei'!E36</f>
        <v>3859.8152360499998</v>
      </c>
      <c r="O159" s="16">
        <f t="shared" ref="O159" si="10">SUM(L159:N159)</f>
        <v>9935.3241346186805</v>
      </c>
      <c r="P159" s="20">
        <f>+'[2]IEM-411-ei'!G38</f>
        <v>12921.568350000001</v>
      </c>
      <c r="Q159" s="15">
        <f>+'[2]IEM-411-ei'!H38</f>
        <v>3393.7237299999993</v>
      </c>
      <c r="R159" s="16">
        <f t="shared" ref="R159" si="11">SUM(P159:Q159)</f>
        <v>16315.292080000001</v>
      </c>
      <c r="S159" s="27">
        <f>+'[3]IEM-414-ei'!G36</f>
        <v>208875.90692456</v>
      </c>
      <c r="T159" s="15">
        <f>+'[3]IEM-414-ei'!I36</f>
        <v>146737.50117609586</v>
      </c>
      <c r="U159" s="16">
        <f>+'[3]IEM-414-ei'!J36</f>
        <v>-62138.405748464138</v>
      </c>
    </row>
    <row r="160" spans="1:21" x14ac:dyDescent="0.2">
      <c r="B160" s="4" t="s">
        <v>30</v>
      </c>
      <c r="D160" s="6" t="s">
        <v>11</v>
      </c>
      <c r="E160" s="15">
        <f>+'[1]IEM-412-ei'!F43+'[1]IEM-412-ei'!I43</f>
        <v>10418.893099999999</v>
      </c>
      <c r="F160" s="15">
        <f>+'[1]IEM-412-ei'!L43</f>
        <v>1461.1497099999999</v>
      </c>
      <c r="G160" s="15">
        <f t="shared" ref="G160" si="12">SUM(E160:F160)</f>
        <v>11880.042809999999</v>
      </c>
      <c r="H160" s="15">
        <f>+'[1]IEM-412-ei'!E43</f>
        <v>44.231212734998557</v>
      </c>
      <c r="I160" s="16">
        <f>+'[1]IEM-412-ei'!D43</f>
        <v>525468.70082999999</v>
      </c>
      <c r="J160" s="20">
        <f>+'[2]IEM-411-ei'!E39</f>
        <v>16862.6921</v>
      </c>
      <c r="K160" s="16">
        <f t="shared" ref="K160" si="13">+G160</f>
        <v>11880.042809999999</v>
      </c>
      <c r="L160" s="15">
        <f>+'[2]IEM-411-ei'!N39</f>
        <v>6144.499855407058</v>
      </c>
      <c r="M160" s="15">
        <v>0</v>
      </c>
      <c r="N160" s="15">
        <f>+'[3]IEM-414-ei'!E37</f>
        <v>4360.1442294500002</v>
      </c>
      <c r="O160" s="16">
        <f t="shared" ref="O160" si="14">SUM(L160:N160)</f>
        <v>10504.644084857058</v>
      </c>
      <c r="P160" s="20">
        <f>+'[2]IEM-411-ei'!G39</f>
        <v>13373.05277</v>
      </c>
      <c r="Q160" s="15">
        <f>+'[2]IEM-411-ei'!H39</f>
        <v>3489.63933</v>
      </c>
      <c r="R160" s="16">
        <f t="shared" ref="R160:R161" si="15">SUM(P160:Q160)</f>
        <v>16862.6921</v>
      </c>
      <c r="S160" s="27">
        <f>+'[3]IEM-414-ei'!G37</f>
        <v>259750.669232657</v>
      </c>
      <c r="T160" s="15">
        <f>+'[3]IEM-414-ei'!I37</f>
        <v>167502.53495172044</v>
      </c>
      <c r="U160" s="16">
        <f>+'[3]IEM-414-ei'!J37</f>
        <v>-92248.134280936545</v>
      </c>
    </row>
    <row r="161" spans="1:22" s="28" customFormat="1" x14ac:dyDescent="0.2">
      <c r="A161" s="28">
        <v>2017</v>
      </c>
      <c r="B161" s="29" t="s">
        <v>19</v>
      </c>
      <c r="C161" s="28">
        <v>2017</v>
      </c>
      <c r="D161" s="29" t="s">
        <v>18</v>
      </c>
      <c r="E161" s="30">
        <v>10397.27442</v>
      </c>
      <c r="F161" s="30">
        <v>1374.3096300000002</v>
      </c>
      <c r="G161" s="30">
        <f>SUM(E161:F161)</f>
        <v>11771.584049999999</v>
      </c>
      <c r="H161" s="30">
        <v>44.934492061371166</v>
      </c>
      <c r="I161" s="31">
        <v>526949.25125538744</v>
      </c>
      <c r="J161" s="32">
        <v>16623.709140000003</v>
      </c>
      <c r="K161" s="31">
        <v>11771.584049999999</v>
      </c>
      <c r="L161" s="30">
        <v>6177.3044237687809</v>
      </c>
      <c r="M161" s="30">
        <v>0</v>
      </c>
      <c r="N161" s="30">
        <v>4284.4339800000007</v>
      </c>
      <c r="O161" s="31">
        <f>SUM(L161:N161)</f>
        <v>10461.738403768781</v>
      </c>
      <c r="P161" s="32">
        <v>13239.032150000001</v>
      </c>
      <c r="Q161" s="30">
        <v>3384.6769899999995</v>
      </c>
      <c r="R161" s="31">
        <f t="shared" si="15"/>
        <v>16623.709139999999</v>
      </c>
      <c r="S161" s="33">
        <v>279619.19487000001</v>
      </c>
      <c r="T161" s="30">
        <v>176350.64173075097</v>
      </c>
      <c r="U161" s="31">
        <v>-103268.55313924904</v>
      </c>
    </row>
    <row r="162" spans="1:22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ref="G162:G197" si="16">SUM(E162:F162)</f>
        <v>11776.79343</v>
      </c>
      <c r="H162" s="15">
        <v>44.572222105736842</v>
      </c>
      <c r="I162" s="16">
        <v>522082.90957484354</v>
      </c>
      <c r="J162" s="20">
        <v>14984.27339499998</v>
      </c>
      <c r="K162" s="16">
        <v>11776.79343</v>
      </c>
      <c r="L162" s="15">
        <v>5706.9431424062041</v>
      </c>
      <c r="M162" s="15">
        <v>0</v>
      </c>
      <c r="N162" s="15">
        <v>3038.2241800000002</v>
      </c>
      <c r="O162" s="16">
        <f t="shared" ref="O162" si="17">SUM(L162:N162)</f>
        <v>8745.1673224062033</v>
      </c>
      <c r="P162" s="20">
        <v>11893.742759999999</v>
      </c>
      <c r="Q162" s="15">
        <v>3090.5306349999987</v>
      </c>
      <c r="R162" s="16">
        <f t="shared" ref="R162" si="18">SUM(P162:Q162)</f>
        <v>14984.273394999998</v>
      </c>
      <c r="S162" s="27">
        <v>191623.18970000002</v>
      </c>
      <c r="T162" s="15">
        <v>113117.51912050988</v>
      </c>
      <c r="U162" s="16">
        <v>-78505.670579490135</v>
      </c>
    </row>
    <row r="163" spans="1:22" x14ac:dyDescent="0.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f t="shared" si="16"/>
        <v>11431.305339999999</v>
      </c>
      <c r="H163" s="15">
        <v>42.890258099077968</v>
      </c>
      <c r="I163" s="16">
        <v>488231.11843428179</v>
      </c>
      <c r="J163" s="20">
        <v>16452.784061000002</v>
      </c>
      <c r="K163" s="16">
        <v>11431.305339999999</v>
      </c>
      <c r="L163" s="15">
        <v>6229.4147685218823</v>
      </c>
      <c r="M163" s="15">
        <v>0</v>
      </c>
      <c r="N163" s="15">
        <v>3415.1532499999998</v>
      </c>
      <c r="O163" s="16">
        <f t="shared" ref="O163" si="19">SUM(L163:N163)</f>
        <v>9644.5680185218825</v>
      </c>
      <c r="P163" s="20">
        <v>13005.73538</v>
      </c>
      <c r="Q163" s="15">
        <v>3447.0486809999998</v>
      </c>
      <c r="R163" s="16">
        <f t="shared" ref="R163" si="20">SUM(P163:Q163)</f>
        <v>16452.784060999998</v>
      </c>
      <c r="S163" s="27">
        <v>216737.41063</v>
      </c>
      <c r="T163" s="15">
        <v>134419.38692702589</v>
      </c>
      <c r="U163" s="16">
        <v>-82318.023702974111</v>
      </c>
    </row>
    <row r="164" spans="1:22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16"/>
        <v>11590.858090000002</v>
      </c>
      <c r="H164" s="15">
        <v>44.798489868448492</v>
      </c>
      <c r="I164" s="16">
        <v>518023.26704491221</v>
      </c>
      <c r="J164" s="20">
        <v>15843.669611999989</v>
      </c>
      <c r="K164" s="16">
        <v>11590.858090000002</v>
      </c>
      <c r="L164" s="15">
        <v>5122.4813009594945</v>
      </c>
      <c r="M164" s="15">
        <v>0</v>
      </c>
      <c r="N164" s="15">
        <v>3112.2431099999999</v>
      </c>
      <c r="O164" s="16">
        <f t="shared" ref="O164" si="21">SUM(L164:N164)</f>
        <v>8234.724410959494</v>
      </c>
      <c r="P164" s="20">
        <v>12499.705449999999</v>
      </c>
      <c r="Q164" s="15">
        <v>3343.9641620000002</v>
      </c>
      <c r="R164" s="16">
        <f t="shared" ref="R164" si="22">SUM(P164:Q164)</f>
        <v>15843.669612</v>
      </c>
      <c r="S164" s="27">
        <v>196950.87055999998</v>
      </c>
      <c r="T164" s="15">
        <v>121437.49886111412</v>
      </c>
      <c r="U164" s="16">
        <v>-75513.371698885865</v>
      </c>
    </row>
    <row r="165" spans="1:22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16"/>
        <v>11670.39119</v>
      </c>
      <c r="H165" s="15">
        <v>41.540483488949775</v>
      </c>
      <c r="I165" s="16">
        <v>483553.28119246033</v>
      </c>
      <c r="J165" s="20">
        <v>16527.703872999995</v>
      </c>
      <c r="K165" s="16">
        <v>11670.39119</v>
      </c>
      <c r="L165" s="15">
        <v>6588.6755704320458</v>
      </c>
      <c r="M165" s="15">
        <v>0</v>
      </c>
      <c r="N165" s="15">
        <v>4222.4010100000005</v>
      </c>
      <c r="O165" s="16">
        <f t="shared" ref="O165" si="23">SUM(L165:N165)</f>
        <v>10811.076580432047</v>
      </c>
      <c r="P165" s="20">
        <v>13066.42849</v>
      </c>
      <c r="Q165" s="15">
        <v>3461.2753829999997</v>
      </c>
      <c r="R165" s="16">
        <f t="shared" ref="R165" si="24">SUM(P165:Q165)</f>
        <v>16527.703872999999</v>
      </c>
      <c r="S165" s="27">
        <v>259199.50972000003</v>
      </c>
      <c r="T165" s="15">
        <v>169246.42470617453</v>
      </c>
      <c r="U165" s="16">
        <v>-89953.085013825505</v>
      </c>
    </row>
    <row r="166" spans="1:22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16"/>
        <v>11409.551510000001</v>
      </c>
      <c r="H166" s="15">
        <v>40.480066742933801</v>
      </c>
      <c r="I166" s="16">
        <v>458983.70004698395</v>
      </c>
      <c r="J166" s="20">
        <v>16197.208450999988</v>
      </c>
      <c r="K166" s="16">
        <v>11409.551510000001</v>
      </c>
      <c r="L166" s="15">
        <v>6471.95659318453</v>
      </c>
      <c r="M166" s="15">
        <v>0</v>
      </c>
      <c r="N166" s="15">
        <v>3727.38708</v>
      </c>
      <c r="O166" s="16">
        <f t="shared" ref="O166" si="25">SUM(L166:N166)</f>
        <v>10199.34367318453</v>
      </c>
      <c r="P166" s="20">
        <v>12705.158210000001</v>
      </c>
      <c r="Q166" s="15">
        <v>3492.0502409999981</v>
      </c>
      <c r="R166" s="16">
        <f t="shared" ref="R166" si="26">SUM(P166:Q166)</f>
        <v>16197.208450999999</v>
      </c>
      <c r="S166" s="27">
        <v>216733.14207</v>
      </c>
      <c r="T166" s="15">
        <v>141729.47392026766</v>
      </c>
      <c r="U166" s="16">
        <v>-75003.668149732344</v>
      </c>
    </row>
    <row r="167" spans="1:22" x14ac:dyDescent="0.2">
      <c r="B167" s="6" t="s">
        <v>25</v>
      </c>
      <c r="D167" s="6" t="s">
        <v>6</v>
      </c>
      <c r="E167" s="15">
        <v>10112.29585</v>
      </c>
      <c r="F167" s="15">
        <v>1376.9780999999998</v>
      </c>
      <c r="G167" s="15">
        <f t="shared" si="16"/>
        <v>11489.273950000001</v>
      </c>
      <c r="H167" s="15">
        <v>40.951225000073528</v>
      </c>
      <c r="I167" s="16">
        <v>468231.18691065977</v>
      </c>
      <c r="J167" s="20">
        <v>16775.42115699999</v>
      </c>
      <c r="K167" s="16">
        <v>11489.273950000001</v>
      </c>
      <c r="L167" s="15">
        <v>6639.7224529501964</v>
      </c>
      <c r="M167" s="15">
        <v>0</v>
      </c>
      <c r="N167" s="15">
        <v>3668.3575500000002</v>
      </c>
      <c r="O167" s="16">
        <f t="shared" ref="O167" si="27">SUM(L167:N167)</f>
        <v>10308.080002950197</v>
      </c>
      <c r="P167" s="20">
        <v>13100.45255</v>
      </c>
      <c r="Q167" s="15">
        <v>3674.9686069999998</v>
      </c>
      <c r="R167" s="16">
        <f t="shared" ref="R167" si="28">SUM(P167:Q167)</f>
        <v>16775.421157000001</v>
      </c>
      <c r="S167" s="27">
        <v>210605.28334000002</v>
      </c>
      <c r="T167" s="15">
        <v>139442.50476257855</v>
      </c>
      <c r="U167" s="16">
        <v>-71162.778577421472</v>
      </c>
    </row>
    <row r="168" spans="1:22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si="16"/>
        <v>10844.854200000002</v>
      </c>
      <c r="H168" s="15">
        <v>43.217139018754651</v>
      </c>
      <c r="I168" s="16">
        <v>466663.01278902777</v>
      </c>
      <c r="J168" s="20">
        <v>16615.270476000012</v>
      </c>
      <c r="K168" s="16">
        <v>10844.854200000002</v>
      </c>
      <c r="L168" s="15">
        <v>7167.3478419920793</v>
      </c>
      <c r="M168" s="15">
        <v>0</v>
      </c>
      <c r="N168" s="15">
        <v>3795.0344799999998</v>
      </c>
      <c r="O168" s="16">
        <f t="shared" ref="O168" si="29">SUM(L168:N168)</f>
        <v>10962.38232199208</v>
      </c>
      <c r="P168" s="20">
        <v>12993.56163</v>
      </c>
      <c r="Q168" s="15">
        <v>3621.708846</v>
      </c>
      <c r="R168" s="16">
        <f t="shared" ref="R168" si="30">SUM(P168:Q168)</f>
        <v>16615.270476000002</v>
      </c>
      <c r="S168" s="27">
        <v>239990.46165000001</v>
      </c>
      <c r="T168" s="15">
        <v>157948.74093982109</v>
      </c>
      <c r="U168" s="16">
        <v>-82041.720710178924</v>
      </c>
    </row>
    <row r="169" spans="1:22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6"/>
        <v>11683.58037</v>
      </c>
      <c r="H169" s="15">
        <v>46.860419430987619</v>
      </c>
      <c r="I169" s="16">
        <v>545985.45925849932</v>
      </c>
      <c r="J169" s="20">
        <v>15867.669527000013</v>
      </c>
      <c r="K169" s="16">
        <v>11683.58037</v>
      </c>
      <c r="L169" s="15">
        <v>6763.2110934313141</v>
      </c>
      <c r="M169" s="15">
        <v>0</v>
      </c>
      <c r="N169" s="15">
        <v>4340.9489100000001</v>
      </c>
      <c r="O169" s="16">
        <f t="shared" ref="O169" si="31">SUM(L169:N169)</f>
        <v>11104.160003431314</v>
      </c>
      <c r="P169" s="20">
        <v>12410.658359999999</v>
      </c>
      <c r="Q169" s="15">
        <v>3457.0111670000019</v>
      </c>
      <c r="R169" s="16">
        <f t="shared" ref="R169" si="32">SUM(P169:Q169)</f>
        <v>15867.669527000002</v>
      </c>
      <c r="S169" s="27">
        <v>301321.18375999999</v>
      </c>
      <c r="T169" s="15">
        <v>171146.43225816885</v>
      </c>
      <c r="U169" s="16">
        <v>-130174.75150183114</v>
      </c>
    </row>
    <row r="170" spans="1:22" x14ac:dyDescent="0.2">
      <c r="B170" s="6" t="s">
        <v>28</v>
      </c>
      <c r="D170" s="6" t="s">
        <v>9</v>
      </c>
      <c r="E170" s="15">
        <v>9347.3852000000006</v>
      </c>
      <c r="F170" s="15">
        <v>1568.4371700000002</v>
      </c>
      <c r="G170" s="15">
        <f t="shared" si="16"/>
        <v>10915.822370000002</v>
      </c>
      <c r="H170" s="15">
        <v>50.678353608044233</v>
      </c>
      <c r="I170" s="16">
        <v>550540.81405619928</v>
      </c>
      <c r="J170" s="20">
        <v>16295.277164000001</v>
      </c>
      <c r="K170" s="16">
        <v>10915.822370000002</v>
      </c>
      <c r="L170" s="15">
        <v>7059.9095876440942</v>
      </c>
      <c r="M170" s="15">
        <v>0</v>
      </c>
      <c r="N170" s="15">
        <v>3716.6025</v>
      </c>
      <c r="O170" s="16">
        <f t="shared" ref="O170" si="33">SUM(L170:N170)</f>
        <v>10776.512087644094</v>
      </c>
      <c r="P170" s="20">
        <v>12670.742082999999</v>
      </c>
      <c r="Q170" s="15">
        <v>3624.535083999996</v>
      </c>
      <c r="R170" s="16">
        <f t="shared" ref="R170" si="34">SUM(P170:Q170)</f>
        <v>16295.277166999995</v>
      </c>
      <c r="S170" s="27">
        <v>253203.25321</v>
      </c>
      <c r="T170" s="15">
        <v>147168.33503603807</v>
      </c>
      <c r="U170" s="16">
        <v>-106034.91817396192</v>
      </c>
    </row>
    <row r="171" spans="1:22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6"/>
        <v>10699.467869999999</v>
      </c>
      <c r="H171" s="15">
        <v>54.716206664644183</v>
      </c>
      <c r="I171" s="16">
        <v>584322.91153397423</v>
      </c>
      <c r="J171" s="20">
        <v>15631.170733000006</v>
      </c>
      <c r="K171" s="16">
        <v>10699.467869999999</v>
      </c>
      <c r="L171" s="15">
        <v>6732.2057323552663</v>
      </c>
      <c r="M171" s="15">
        <v>0</v>
      </c>
      <c r="N171" s="15">
        <v>3629.5237100000004</v>
      </c>
      <c r="O171" s="16">
        <f t="shared" ref="O171" si="35">SUM(L171:N171)</f>
        <v>10361.729442355267</v>
      </c>
      <c r="P171" s="20">
        <v>12068.148549999998</v>
      </c>
      <c r="Q171" s="15">
        <v>3563.0221829999996</v>
      </c>
      <c r="R171" s="16">
        <f t="shared" ref="R171" si="36">SUM(P171:Q171)</f>
        <v>15631.170732999997</v>
      </c>
      <c r="S171" s="27">
        <v>256404.95695000002</v>
      </c>
      <c r="T171" s="15">
        <v>144653.03233370581</v>
      </c>
      <c r="U171" s="16">
        <v>-111751.92461629421</v>
      </c>
    </row>
    <row r="172" spans="1:22" x14ac:dyDescent="0.2">
      <c r="B172" s="4" t="s">
        <v>30</v>
      </c>
      <c r="D172" s="6" t="s">
        <v>11</v>
      </c>
      <c r="E172" s="15">
        <v>8434.5412199999992</v>
      </c>
      <c r="F172" s="15">
        <v>1776.2387600000002</v>
      </c>
      <c r="G172" s="15">
        <f t="shared" si="16"/>
        <v>10210.779979999999</v>
      </c>
      <c r="H172" s="15">
        <v>57.144818973804568</v>
      </c>
      <c r="I172" s="16">
        <v>576255.69665399264</v>
      </c>
      <c r="J172" s="20">
        <v>16114.93151800001</v>
      </c>
      <c r="K172" s="16">
        <v>10210.779979999999</v>
      </c>
      <c r="L172" s="15">
        <v>7059.9783237780139</v>
      </c>
      <c r="M172" s="15">
        <v>0</v>
      </c>
      <c r="N172" s="15">
        <v>3727.85538</v>
      </c>
      <c r="O172" s="16">
        <f t="shared" ref="O172:O173" si="37">SUM(L172:N172)</f>
        <v>10787.833703778015</v>
      </c>
      <c r="P172" s="20">
        <v>12438.74973</v>
      </c>
      <c r="Q172" s="15">
        <v>3676.1817879999999</v>
      </c>
      <c r="R172" s="16">
        <f t="shared" ref="R172:R197" si="38">SUM(P172:Q172)</f>
        <v>16114.931517999999</v>
      </c>
      <c r="S172" s="27">
        <v>266888.35453000001</v>
      </c>
      <c r="T172" s="15">
        <v>150032.13455086225</v>
      </c>
      <c r="U172" s="16">
        <v>-116856.21997913776</v>
      </c>
    </row>
    <row r="173" spans="1:22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1562.0694400000002</v>
      </c>
      <c r="G173" s="15">
        <f t="shared" si="16"/>
        <v>11752.9522</v>
      </c>
      <c r="H173" s="30">
        <v>60.502328553603554</v>
      </c>
      <c r="I173" s="31">
        <v>709265.19920677424</v>
      </c>
      <c r="J173" s="32">
        <v>15901.123170999996</v>
      </c>
      <c r="K173" s="31">
        <v>11752.9522</v>
      </c>
      <c r="L173" s="30">
        <v>6941.6147296195768</v>
      </c>
      <c r="M173" s="30">
        <v>0</v>
      </c>
      <c r="N173" s="30">
        <v>3914.71371</v>
      </c>
      <c r="O173" s="31">
        <f t="shared" si="37"/>
        <v>10856.328439619578</v>
      </c>
      <c r="P173" s="32">
        <v>12226.42059</v>
      </c>
      <c r="Q173" s="30">
        <v>3674.7025809999996</v>
      </c>
      <c r="R173" s="16">
        <f t="shared" si="38"/>
        <v>15901.123170999999</v>
      </c>
      <c r="S173" s="33">
        <v>295350.58669999999</v>
      </c>
      <c r="T173" s="35">
        <v>159912.61632807928</v>
      </c>
      <c r="U173" s="31">
        <v>-135437.9703719207</v>
      </c>
      <c r="V173" s="36"/>
    </row>
    <row r="174" spans="1:22" x14ac:dyDescent="0.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f t="shared" si="16"/>
        <v>8212.3648900000007</v>
      </c>
      <c r="H174" s="15">
        <v>58.025273160572524</v>
      </c>
      <c r="I174" s="16">
        <v>472813.15365203167</v>
      </c>
      <c r="J174" s="20">
        <v>14355.301034000006</v>
      </c>
      <c r="K174" s="16">
        <v>8212.3648900000007</v>
      </c>
      <c r="L174" s="15">
        <v>6457.3416119983576</v>
      </c>
      <c r="M174" s="15">
        <v>0</v>
      </c>
      <c r="N174" s="15">
        <v>3253.7415200000005</v>
      </c>
      <c r="O174" s="16">
        <f t="shared" ref="O174" si="39">SUM(L174:N174)</f>
        <v>9711.083131998359</v>
      </c>
      <c r="P174" s="20">
        <v>11046.691739999998</v>
      </c>
      <c r="Q174" s="15">
        <v>3308.6092939999999</v>
      </c>
      <c r="R174" s="16">
        <f t="shared" si="38"/>
        <v>14355.301033999998</v>
      </c>
      <c r="S174" s="27">
        <v>249903.54019000003</v>
      </c>
      <c r="T174" s="34">
        <v>134951.438222517</v>
      </c>
      <c r="U174" s="16">
        <v>-114952.10196748303</v>
      </c>
    </row>
    <row r="175" spans="1:22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6"/>
        <v>11142.50475</v>
      </c>
      <c r="H175" s="15">
        <v>57.233441582189641</v>
      </c>
      <c r="I175" s="16">
        <v>635270.82579851965</v>
      </c>
      <c r="J175" s="20">
        <v>15848.869433000009</v>
      </c>
      <c r="K175" s="16"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ref="O175" si="40">SUM(L175:N175)</f>
        <v>9845.6371536286752</v>
      </c>
      <c r="P175" s="20">
        <v>12290.398939999997</v>
      </c>
      <c r="Q175" s="15">
        <v>3558.4704930000003</v>
      </c>
      <c r="R175" s="16">
        <f t="shared" si="38"/>
        <v>15848.869432999998</v>
      </c>
      <c r="S175" s="27">
        <v>228431.94141999996</v>
      </c>
      <c r="T175" s="34">
        <v>125888.33132784725</v>
      </c>
      <c r="U175" s="16">
        <v>-102543.61009215271</v>
      </c>
    </row>
    <row r="176" spans="1:22" x14ac:dyDescent="0.2">
      <c r="B176" s="6" t="s">
        <v>22</v>
      </c>
      <c r="D176" s="6" t="s">
        <v>3</v>
      </c>
      <c r="E176" s="15">
        <v>7645.9098199999989</v>
      </c>
      <c r="F176" s="15">
        <v>1971.0081299999997</v>
      </c>
      <c r="G176" s="15">
        <f t="shared" si="16"/>
        <v>9616.9179499999991</v>
      </c>
      <c r="H176" s="15">
        <v>61.104612099552725</v>
      </c>
      <c r="I176" s="16">
        <v>580098.77821926097</v>
      </c>
      <c r="J176" s="20">
        <v>15497.959440000002</v>
      </c>
      <c r="K176" s="16">
        <v>9616.9179499999991</v>
      </c>
      <c r="L176" s="15">
        <v>6328.3361019876475</v>
      </c>
      <c r="M176" s="15">
        <v>0</v>
      </c>
      <c r="N176" s="15">
        <v>4267.2554500000006</v>
      </c>
      <c r="O176" s="16">
        <f t="shared" ref="O176" si="41">SUM(L176:N176)</f>
        <v>10595.591551987647</v>
      </c>
      <c r="P176" s="20">
        <v>12008.164740000002</v>
      </c>
      <c r="Q176" s="15">
        <v>3489.7947000000008</v>
      </c>
      <c r="R176" s="16">
        <f t="shared" si="38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6"/>
        <v>11626.399229999999</v>
      </c>
      <c r="H177" s="15">
        <v>63.746430874143599</v>
      </c>
      <c r="I177" s="16">
        <v>738519.9219301882</v>
      </c>
      <c r="J177" s="20">
        <v>15984.738982999996</v>
      </c>
      <c r="K177" s="16"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ref="O177" si="42">SUM(L177:N177)</f>
        <v>11803.791421616137</v>
      </c>
      <c r="P177" s="20">
        <v>12365.018080000002</v>
      </c>
      <c r="Q177" s="15">
        <v>3619.7209030000008</v>
      </c>
      <c r="R177" s="16">
        <f t="shared" si="38"/>
        <v>15984.738983000003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1622.6158599999999</v>
      </c>
      <c r="G178" s="15">
        <f t="shared" si="16"/>
        <v>10835.026949999999</v>
      </c>
      <c r="H178" s="15">
        <v>62.252280027024952</v>
      </c>
      <c r="I178" s="16">
        <v>670705.36567202327</v>
      </c>
      <c r="J178" s="20">
        <v>15512.892849000003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f t="shared" ref="O178" si="43">SUM(L178:N178)</f>
        <v>10653.891052855319</v>
      </c>
      <c r="P178" s="20">
        <v>11967.882926999997</v>
      </c>
      <c r="Q178" s="15">
        <v>3545.0099219999993</v>
      </c>
      <c r="R178" s="16">
        <f t="shared" si="38"/>
        <v>15512.892848999996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9564.64005</v>
      </c>
      <c r="F179" s="15">
        <v>1500.8334100000002</v>
      </c>
      <c r="G179" s="15">
        <f t="shared" si="16"/>
        <v>11065.473460000001</v>
      </c>
      <c r="H179" s="15">
        <v>67.334203787697447</v>
      </c>
      <c r="I179" s="16">
        <v>743028.31345349038</v>
      </c>
      <c r="J179" s="20">
        <v>16223.568166999994</v>
      </c>
      <c r="K179" s="16">
        <v>11065.473460000001</v>
      </c>
      <c r="L179" s="15">
        <v>7056.2872151945048</v>
      </c>
      <c r="M179" s="15">
        <v>0</v>
      </c>
      <c r="N179" s="15">
        <v>3932.4210499999999</v>
      </c>
      <c r="O179" s="16">
        <f t="shared" ref="O179:O184" si="44">SUM(L179:N179)</f>
        <v>10988.708265194506</v>
      </c>
      <c r="P179" s="20">
        <v>12587.971289999998</v>
      </c>
      <c r="Q179" s="15">
        <v>3635.5968770000004</v>
      </c>
      <c r="R179" s="16">
        <f t="shared" si="38"/>
        <v>16223.568166999998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6"/>
        <v>11838.343685472</v>
      </c>
      <c r="H180" s="15">
        <v>61.629610012389413</v>
      </c>
      <c r="I180" s="16">
        <v>724081.08357546886</v>
      </c>
      <c r="J180" s="20">
        <v>16439.55682200001</v>
      </c>
      <c r="K180" s="16"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44"/>
        <v>10413.809413087014</v>
      </c>
      <c r="P180" s="20">
        <v>12804.631489999998</v>
      </c>
      <c r="Q180" s="15">
        <v>3634.9253319999998</v>
      </c>
      <c r="R180" s="16">
        <f t="shared" si="38"/>
        <v>16439.556821999999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f t="shared" si="16"/>
        <v>11143.43808</v>
      </c>
      <c r="H181" s="15">
        <v>66.763617181578326</v>
      </c>
      <c r="I181" s="16">
        <v>738710.81797600014</v>
      </c>
      <c r="J181" s="20">
        <v>15555.34492800001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f t="shared" si="44"/>
        <v>11044.720517916034</v>
      </c>
      <c r="P181" s="20">
        <v>12078.148450000001</v>
      </c>
      <c r="Q181" s="15">
        <v>3477.1964780000003</v>
      </c>
      <c r="R181" s="16">
        <f t="shared" si="38"/>
        <v>15555.344928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1699.0055799999998</v>
      </c>
      <c r="G182" s="15">
        <f t="shared" si="16"/>
        <v>11019.039779999999</v>
      </c>
      <c r="H182" s="15">
        <v>68.614687484755436</v>
      </c>
      <c r="I182" s="16">
        <v>751993.81241342612</v>
      </c>
      <c r="J182" s="20">
        <v>15918.219259999998</v>
      </c>
      <c r="K182" s="16"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44"/>
        <v>11776.346041058649</v>
      </c>
      <c r="P182" s="20">
        <v>12355.955019999999</v>
      </c>
      <c r="Q182" s="15">
        <v>3562.2628600000003</v>
      </c>
      <c r="R182" s="16">
        <f t="shared" si="38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6"/>
        <v>10542.20112</v>
      </c>
      <c r="H183" s="15">
        <v>55.281595590665617</v>
      </c>
      <c r="I183" s="16">
        <v>581943.35918556096</v>
      </c>
      <c r="J183" s="20">
        <v>15451.849741</v>
      </c>
      <c r="K183" s="16"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44"/>
        <v>10630.871055087953</v>
      </c>
      <c r="P183" s="20">
        <v>12026.7976</v>
      </c>
      <c r="Q183" s="15">
        <v>3425.0521410000006</v>
      </c>
      <c r="R183" s="16">
        <f t="shared" si="38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6"/>
        <v>10897.734949999998</v>
      </c>
      <c r="H184" s="15">
        <v>46.895724925128114</v>
      </c>
      <c r="I184" s="16">
        <v>506983.73927657737</v>
      </c>
      <c r="J184" s="20">
        <v>16103.047435000004</v>
      </c>
      <c r="K184" s="16"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44"/>
        <v>11204.589193531381</v>
      </c>
      <c r="P184" s="20">
        <v>12595.297290000002</v>
      </c>
      <c r="Q184" s="15">
        <v>3507.7699450000005</v>
      </c>
      <c r="R184" s="16">
        <f t="shared" si="38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7">
        <v>8775.2224799999985</v>
      </c>
      <c r="F185" s="37">
        <v>1972.5675499999998</v>
      </c>
      <c r="G185" s="15">
        <f t="shared" si="16"/>
        <v>10747.790029999998</v>
      </c>
      <c r="H185" s="38">
        <v>48.904081524849509</v>
      </c>
      <c r="I185" s="37">
        <v>521241.66345444653</v>
      </c>
      <c r="J185" s="37">
        <v>16240.368774000002</v>
      </c>
      <c r="K185" s="31">
        <v>10747.790029999998</v>
      </c>
      <c r="L185" s="37">
        <v>6848.3016407289142</v>
      </c>
      <c r="M185" s="30">
        <v>0</v>
      </c>
      <c r="N185" s="30">
        <v>4192.7637400000003</v>
      </c>
      <c r="O185" s="31">
        <f t="shared" ref="O185:O197" si="45">SUM(L185:N185)</f>
        <v>11041.065380728915</v>
      </c>
      <c r="P185" s="37">
        <v>12691.337280000002</v>
      </c>
      <c r="Q185" s="37">
        <v>3549.0314940000003</v>
      </c>
      <c r="R185" s="16">
        <f t="shared" si="38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6"/>
        <v>10074.188190000001</v>
      </c>
      <c r="H186" s="40">
        <v>54.05385594902971</v>
      </c>
      <c r="I186" s="25">
        <v>540563.41595136211</v>
      </c>
      <c r="J186" s="20">
        <v>14934.075671999999</v>
      </c>
      <c r="K186" s="25">
        <v>10074.188190000001</v>
      </c>
      <c r="L186" s="20">
        <v>6419.8642247227581</v>
      </c>
      <c r="M186" s="15">
        <v>0</v>
      </c>
      <c r="N186" s="25">
        <v>3964.1956000000005</v>
      </c>
      <c r="O186" s="16">
        <f t="shared" si="45"/>
        <v>10384.059824722759</v>
      </c>
      <c r="P186" s="25">
        <v>11652.047189999997</v>
      </c>
      <c r="Q186" s="25">
        <v>3282.0284820000002</v>
      </c>
      <c r="R186" s="16">
        <f t="shared" si="38"/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6"/>
        <v>12278.315199999999</v>
      </c>
      <c r="H187" s="40">
        <v>58.536480854676</v>
      </c>
      <c r="I187" s="25">
        <v>715823.04458675173</v>
      </c>
      <c r="J187" s="20">
        <v>16434.544003999999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45"/>
        <v>10351.188929179014</v>
      </c>
      <c r="P187" s="25">
        <v>12918.318260000002</v>
      </c>
      <c r="Q187" s="25">
        <v>3516.2257439999998</v>
      </c>
      <c r="R187" s="16">
        <f t="shared" si="38"/>
        <v>16434.544004000003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6"/>
        <v>12462.971010000001</v>
      </c>
      <c r="H188" s="40">
        <v>64.98403656051633</v>
      </c>
      <c r="I188" s="25">
        <v>806886.50973558158</v>
      </c>
      <c r="J188" s="20">
        <v>15868.573385000003</v>
      </c>
      <c r="K188" s="25">
        <v>12462.971010000001</v>
      </c>
      <c r="L188" s="20">
        <v>5707.5226615071515</v>
      </c>
      <c r="M188" s="15">
        <v>0</v>
      </c>
      <c r="N188" s="25">
        <v>5433.4038500000006</v>
      </c>
      <c r="O188" s="16">
        <f t="shared" si="45"/>
        <v>11140.926511507152</v>
      </c>
      <c r="P188" s="25">
        <v>12488.383610000003</v>
      </c>
      <c r="Q188" s="25">
        <v>3380.1897750000007</v>
      </c>
      <c r="R188" s="16">
        <f t="shared" si="38"/>
        <v>15868.573385000003</v>
      </c>
      <c r="S188" s="27">
        <v>408596.53308999992</v>
      </c>
      <c r="T188" s="34">
        <v>256439.59571489628</v>
      </c>
      <c r="U188" s="34">
        <v>-152156.93737510365</v>
      </c>
    </row>
    <row r="189" spans="1:21" x14ac:dyDescent="0.2">
      <c r="B189" s="6" t="s">
        <v>23</v>
      </c>
      <c r="D189" s="6" t="s">
        <v>4</v>
      </c>
      <c r="E189" s="15">
        <v>10134.207270000001</v>
      </c>
      <c r="F189" s="25">
        <v>1805.25722</v>
      </c>
      <c r="G189" s="15">
        <f t="shared" si="16"/>
        <v>11939.46449</v>
      </c>
      <c r="H189" s="40">
        <v>60.840146567475891</v>
      </c>
      <c r="I189" s="25">
        <v>721520.55066726613</v>
      </c>
      <c r="J189" s="25">
        <v>16487.759054000002</v>
      </c>
      <c r="K189" s="25">
        <v>11939.46449</v>
      </c>
      <c r="L189" s="20">
        <v>6376.5244543618046</v>
      </c>
      <c r="M189" s="15">
        <v>0</v>
      </c>
      <c r="N189" s="25">
        <v>4542.7418399999997</v>
      </c>
      <c r="O189" s="16">
        <f t="shared" si="45"/>
        <v>10919.266294361805</v>
      </c>
      <c r="P189" s="25">
        <v>12949.724450000003</v>
      </c>
      <c r="Q189" s="25">
        <v>3538.0346040000004</v>
      </c>
      <c r="R189" s="16">
        <f t="shared" si="38"/>
        <v>16487.759054000002</v>
      </c>
      <c r="S189" s="27">
        <v>342276.81839999999</v>
      </c>
      <c r="T189" s="34">
        <v>216823.62161898654</v>
      </c>
      <c r="U189" s="34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si="16"/>
        <v>10313.23198</v>
      </c>
      <c r="H190" s="40">
        <v>55.342433433471456</v>
      </c>
      <c r="I190" s="25">
        <v>567824.89832752361</v>
      </c>
      <c r="J190" s="25">
        <v>15926.697947999999</v>
      </c>
      <c r="K190" s="25"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45"/>
        <v>10957.643735206901</v>
      </c>
      <c r="P190" s="25">
        <v>12491.169250000001</v>
      </c>
      <c r="Q190" s="25">
        <v>3435.5286980000001</v>
      </c>
      <c r="R190" s="16">
        <f t="shared" si="38"/>
        <v>15926.697948000001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10321.943729999999</v>
      </c>
      <c r="F191" s="25">
        <v>1748.84881</v>
      </c>
      <c r="G191" s="15">
        <f t="shared" si="16"/>
        <v>12070.792539999999</v>
      </c>
      <c r="H191" s="40">
        <v>57.50868042864618</v>
      </c>
      <c r="I191" s="39">
        <v>690813.98231354309</v>
      </c>
      <c r="J191" s="25">
        <v>16781.882641999997</v>
      </c>
      <c r="K191" s="25">
        <v>12070.792539999999</v>
      </c>
      <c r="L191" s="20">
        <v>6718.484653395938</v>
      </c>
      <c r="M191" s="15">
        <v>0</v>
      </c>
      <c r="N191" s="25">
        <v>4573.8774800000001</v>
      </c>
      <c r="O191" s="16">
        <f t="shared" si="45"/>
        <v>11292.362133395938</v>
      </c>
      <c r="P191" s="25">
        <v>13241.712608999997</v>
      </c>
      <c r="Q191" s="25">
        <v>3540.1700330000003</v>
      </c>
      <c r="R191" s="16">
        <f t="shared" si="38"/>
        <v>16781.882641999997</v>
      </c>
      <c r="S191" s="27">
        <v>320474.75716000004</v>
      </c>
      <c r="T191" s="34">
        <v>210969.23605108805</v>
      </c>
      <c r="U191" s="34">
        <v>-109505.52110891198</v>
      </c>
    </row>
    <row r="192" spans="1:21" x14ac:dyDescent="0.2">
      <c r="B192" s="6" t="s">
        <v>26</v>
      </c>
      <c r="D192" s="6" t="s">
        <v>7</v>
      </c>
      <c r="E192" s="15">
        <v>11516.193319999998</v>
      </c>
      <c r="F192" s="25">
        <v>1311.62627</v>
      </c>
      <c r="G192" s="15">
        <f t="shared" si="16"/>
        <v>12827.819589999999</v>
      </c>
      <c r="H192" s="40">
        <v>54.153356807418774</v>
      </c>
      <c r="I192" s="39">
        <v>692960.43413541827</v>
      </c>
      <c r="J192" s="25">
        <v>17057.350693</v>
      </c>
      <c r="K192" s="25">
        <v>12827.819589999999</v>
      </c>
      <c r="L192" s="20">
        <v>6729.2180795110908</v>
      </c>
      <c r="M192" s="15">
        <v>0</v>
      </c>
      <c r="N192" s="25">
        <v>4627.6619099999998</v>
      </c>
      <c r="O192" s="16">
        <f t="shared" si="45"/>
        <v>11356.87998951109</v>
      </c>
      <c r="P192" s="25">
        <v>13571.756723</v>
      </c>
      <c r="Q192" s="25">
        <v>3485.5939700000004</v>
      </c>
      <c r="R192" s="16">
        <f t="shared" si="38"/>
        <v>17057.350693</v>
      </c>
      <c r="S192" s="27">
        <v>328431.55192999996</v>
      </c>
      <c r="T192" s="34">
        <v>221332.12381948379</v>
      </c>
      <c r="U192" s="34">
        <v>-107099.42811051616</v>
      </c>
    </row>
    <row r="193" spans="1:21" x14ac:dyDescent="0.2">
      <c r="B193" s="6" t="s">
        <v>27</v>
      </c>
      <c r="D193" s="6" t="s">
        <v>8</v>
      </c>
      <c r="E193" s="25">
        <v>9532.894049999999</v>
      </c>
      <c r="F193" s="25">
        <v>1852.6241099999997</v>
      </c>
      <c r="G193" s="15">
        <f t="shared" si="16"/>
        <v>11385.51816</v>
      </c>
      <c r="H193" s="40">
        <v>54.214713294422999</v>
      </c>
      <c r="I193" s="39">
        <v>611851.28935667116</v>
      </c>
      <c r="J193" s="25">
        <v>16407.221756000003</v>
      </c>
      <c r="K193" s="25"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45"/>
        <v>11255.344432543377</v>
      </c>
      <c r="P193" s="25">
        <v>13030.017076000002</v>
      </c>
      <c r="Q193" s="25">
        <v>3377.2046800000003</v>
      </c>
      <c r="R193" s="16">
        <f t="shared" si="38"/>
        <v>16407.221756000003</v>
      </c>
      <c r="S193" s="27">
        <v>314795.01869</v>
      </c>
      <c r="T193" s="34">
        <v>214736.91288962404</v>
      </c>
      <c r="U193" s="34">
        <v>-100058.10580037595</v>
      </c>
    </row>
    <row r="194" spans="1:21" x14ac:dyDescent="0.2">
      <c r="B194" s="6" t="s">
        <v>28</v>
      </c>
      <c r="D194" s="6" t="s">
        <v>9</v>
      </c>
      <c r="E194" s="25">
        <v>10747.317930000001</v>
      </c>
      <c r="F194" s="25">
        <v>1371.3266799999999</v>
      </c>
      <c r="G194" s="15">
        <f t="shared" si="16"/>
        <v>12118.644610000001</v>
      </c>
      <c r="H194" s="40">
        <v>50.379012361521902</v>
      </c>
      <c r="I194" s="39">
        <v>608853.75999130902</v>
      </c>
      <c r="J194" s="25">
        <v>14486.200566</v>
      </c>
      <c r="K194" s="25">
        <v>12118.644610000001</v>
      </c>
      <c r="L194" s="20">
        <v>5791.8807427420479</v>
      </c>
      <c r="M194" s="15">
        <v>0</v>
      </c>
      <c r="N194" s="25">
        <v>4630.3024000000005</v>
      </c>
      <c r="O194" s="16">
        <f t="shared" si="45"/>
        <v>10422.183142742047</v>
      </c>
      <c r="P194" s="25">
        <v>11579.630626</v>
      </c>
      <c r="Q194" s="25">
        <v>2906.5699400000003</v>
      </c>
      <c r="R194" s="16">
        <f t="shared" si="38"/>
        <v>14486.200566</v>
      </c>
      <c r="S194" s="27">
        <v>322159.15863000002</v>
      </c>
      <c r="T194" s="34">
        <v>235566.4773907811</v>
      </c>
      <c r="U194" s="34">
        <v>-86592.681239218917</v>
      </c>
    </row>
    <row r="195" spans="1:21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6"/>
        <v>11020.947680000001</v>
      </c>
      <c r="H195" s="40">
        <v>52.633476376252105</v>
      </c>
      <c r="I195" s="39">
        <v>573361.44059460796</v>
      </c>
      <c r="J195" s="25">
        <v>16390.600169000001</v>
      </c>
      <c r="K195" s="25"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45"/>
        <v>10889.240603155413</v>
      </c>
      <c r="P195" s="25">
        <v>12987.250759</v>
      </c>
      <c r="Q195" s="25">
        <v>3403.3494100000007</v>
      </c>
      <c r="R195" s="16">
        <f t="shared" si="38"/>
        <v>16390.600169000001</v>
      </c>
      <c r="S195" s="27">
        <v>320434.45027999993</v>
      </c>
      <c r="T195" s="34">
        <v>216113.82545738318</v>
      </c>
      <c r="U195" s="34">
        <v>-104320.62482261675</v>
      </c>
    </row>
    <row r="196" spans="1:21" x14ac:dyDescent="0.2">
      <c r="B196" s="4" t="s">
        <v>30</v>
      </c>
      <c r="D196" s="6" t="s">
        <v>11</v>
      </c>
      <c r="E196" s="25">
        <v>11417.244439999999</v>
      </c>
      <c r="F196" s="25">
        <v>1159.2284099999999</v>
      </c>
      <c r="G196" s="15">
        <f t="shared" si="16"/>
        <v>12576.472849999998</v>
      </c>
      <c r="H196" s="40">
        <v>54.199049174299006</v>
      </c>
      <c r="I196" s="39">
        <v>679459.97340205789</v>
      </c>
      <c r="J196" s="25">
        <v>16800.808516000001</v>
      </c>
      <c r="K196" s="20">
        <v>12576.472849999998</v>
      </c>
      <c r="L196" s="15">
        <v>5762.9593078953149</v>
      </c>
      <c r="M196" s="25"/>
      <c r="N196" s="16">
        <v>3760.7238559999996</v>
      </c>
      <c r="O196" s="20">
        <f t="shared" si="45"/>
        <v>9523.6831638953154</v>
      </c>
      <c r="P196" s="25">
        <v>13256.690256000002</v>
      </c>
      <c r="Q196" s="25">
        <v>3544.1182599999997</v>
      </c>
      <c r="R196" s="16">
        <f t="shared" si="38"/>
        <v>16800.808516000001</v>
      </c>
      <c r="S196" s="27">
        <v>248884.61903999999</v>
      </c>
      <c r="T196" s="34">
        <v>172165.33088722808</v>
      </c>
      <c r="U196" s="34">
        <v>-76719.288152771915</v>
      </c>
    </row>
    <row r="197" spans="1:21" s="28" customFormat="1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7">
        <v>10413.87645</v>
      </c>
      <c r="F197" s="37">
        <v>1348.6396800000005</v>
      </c>
      <c r="G197" s="15">
        <f t="shared" si="16"/>
        <v>11762.51613</v>
      </c>
      <c r="H197" s="38">
        <v>50.989901911366637</v>
      </c>
      <c r="I197" s="37">
        <v>594388.97910158534</v>
      </c>
      <c r="J197" s="37">
        <v>16574.614740000001</v>
      </c>
      <c r="K197" s="31">
        <v>11762.51613</v>
      </c>
      <c r="L197" s="37">
        <v>6564.2151663792902</v>
      </c>
      <c r="M197" s="37"/>
      <c r="N197" s="30">
        <v>4380.99478</v>
      </c>
      <c r="O197" s="31">
        <f t="shared" si="45"/>
        <v>10945.209946379291</v>
      </c>
      <c r="P197" s="37">
        <v>13081.055859999999</v>
      </c>
      <c r="Q197" s="37">
        <v>3493.558880000001</v>
      </c>
      <c r="R197" s="16">
        <f t="shared" si="38"/>
        <v>16574.614740000001</v>
      </c>
      <c r="S197" s="33">
        <v>308645.04095000005</v>
      </c>
      <c r="T197" s="35">
        <v>201003.51014513714</v>
      </c>
      <c r="U197" s="31">
        <v>-107641.53080486291</v>
      </c>
    </row>
    <row r="198" spans="1:21" x14ac:dyDescent="0.2">
      <c r="F198" s="25"/>
      <c r="I198" s="39"/>
      <c r="J198" s="25"/>
      <c r="M198" s="25"/>
      <c r="P198" s="25"/>
    </row>
    <row r="199" spans="1:21" x14ac:dyDescent="0.2">
      <c r="F199" s="25"/>
      <c r="I199" s="39"/>
      <c r="J199" s="25"/>
      <c r="M199" s="25"/>
      <c r="P199" s="25"/>
    </row>
    <row r="200" spans="1:21" x14ac:dyDescent="0.2">
      <c r="F200" s="25"/>
      <c r="I200" s="39"/>
      <c r="J200" s="25"/>
      <c r="M200" s="25"/>
      <c r="P200" s="25"/>
    </row>
    <row r="201" spans="1:21" x14ac:dyDescent="0.2">
      <c r="F201" s="25"/>
      <c r="I201" s="39"/>
      <c r="J201" s="25"/>
      <c r="M201" s="25"/>
      <c r="P201" s="25"/>
    </row>
    <row r="202" spans="1:21" x14ac:dyDescent="0.2">
      <c r="I202" s="39"/>
      <c r="J202" s="25"/>
      <c r="M202" s="25"/>
      <c r="P202" s="25"/>
    </row>
    <row r="203" spans="1:21" x14ac:dyDescent="0.2">
      <c r="P203" s="25"/>
      <c r="T203" s="41" t="s">
        <v>65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topLeftCell="H1" zoomScale="120" zoomScaleNormal="70" zoomScalePageLayoutView="120" workbookViewId="0">
      <selection activeCell="S21" sqref="S21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2006-07-20T14:22:16Z</cp:lastPrinted>
  <dcterms:created xsi:type="dcterms:W3CDTF">2006-07-04T21:17:02Z</dcterms:created>
  <dcterms:modified xsi:type="dcterms:W3CDTF">2020-03-10T16:34:32Z</dcterms:modified>
</cp:coreProperties>
</file>