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38\Español\"/>
    </mc:Choice>
  </mc:AlternateContent>
  <bookViews>
    <workbookView xWindow="-1275" yWindow="120" windowWidth="12975" windowHeight="11475" tabRatio="599" firstSheet="1" activeTab="1"/>
  </bookViews>
  <sheets>
    <sheet name="Datos_Sector_Petrolero-ei" sheetId="3" state="hidden" r:id="rId1"/>
    <sheet name="G_Sector_Petrolero-e" sheetId="14" r:id="rId2"/>
  </sheets>
  <externalReferences>
    <externalReference r:id="rId3"/>
    <externalReference r:id="rId4"/>
  </externalReferences>
  <calcPr calcId="162913"/>
</workbook>
</file>

<file path=xl/calcChain.xml><?xml version="1.0" encoding="utf-8"?>
<calcChain xmlns="http://schemas.openxmlformats.org/spreadsheetml/2006/main">
  <c r="O215" i="3" l="1"/>
  <c r="O216" i="3"/>
  <c r="O217" i="3"/>
  <c r="O218" i="3"/>
  <c r="O219" i="3"/>
  <c r="H215" i="3"/>
  <c r="H216" i="3"/>
  <c r="H217" i="3"/>
  <c r="H218" i="3"/>
  <c r="H219" i="3"/>
  <c r="O214" i="3" l="1"/>
  <c r="H214" i="3"/>
  <c r="O213" i="3" l="1"/>
  <c r="H213" i="3"/>
  <c r="O212" i="3" l="1"/>
  <c r="H212" i="3"/>
  <c r="O211" i="3" l="1"/>
  <c r="H211" i="3"/>
  <c r="O210" i="3" l="1"/>
  <c r="H210" i="3"/>
  <c r="O209" i="3" l="1"/>
  <c r="H209" i="3"/>
  <c r="R208" i="3" l="1"/>
  <c r="O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O207" i="3"/>
  <c r="H207" i="3"/>
  <c r="R206" i="3" l="1"/>
  <c r="O206" i="3"/>
  <c r="H206" i="3"/>
  <c r="R205" i="3" l="1"/>
  <c r="R197" i="3"/>
  <c r="O205" i="3"/>
  <c r="H205" i="3"/>
  <c r="H197" i="3"/>
  <c r="R204" i="3" l="1"/>
  <c r="O204" i="3"/>
  <c r="O197" i="3"/>
  <c r="H204" i="3"/>
  <c r="R203" i="3" l="1"/>
  <c r="O203" i="3"/>
  <c r="H203" i="3" l="1"/>
  <c r="R200" i="3" l="1"/>
  <c r="R201" i="3"/>
  <c r="R202" i="3"/>
  <c r="O202" i="3"/>
  <c r="H202" i="3"/>
  <c r="O201" i="3" l="1"/>
  <c r="H201" i="3" l="1"/>
  <c r="O200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O199" i="3" l="1"/>
  <c r="H199" i="3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112" i="3" l="1"/>
  <c r="K112" i="3"/>
  <c r="H122" i="3"/>
  <c r="K122" i="3"/>
  <c r="H110" i="3"/>
  <c r="K110" i="3"/>
  <c r="H98" i="3"/>
  <c r="K98" i="3"/>
  <c r="H114" i="3"/>
  <c r="K114" i="3"/>
  <c r="H101" i="3"/>
  <c r="K101" i="3"/>
  <c r="H123" i="3"/>
  <c r="K123" i="3"/>
  <c r="H121" i="3"/>
  <c r="K121" i="3"/>
  <c r="H109" i="3"/>
  <c r="K109" i="3"/>
  <c r="H97" i="3"/>
  <c r="K97" i="3"/>
  <c r="H120" i="3"/>
  <c r="K120" i="3"/>
  <c r="H108" i="3"/>
  <c r="K108" i="3"/>
  <c r="H96" i="3"/>
  <c r="K96" i="3"/>
  <c r="H95" i="3"/>
  <c r="K95" i="3"/>
  <c r="H118" i="3"/>
  <c r="K118" i="3"/>
  <c r="H106" i="3"/>
  <c r="K106" i="3"/>
  <c r="H94" i="3"/>
  <c r="K94" i="3"/>
  <c r="H102" i="3"/>
  <c r="K102" i="3"/>
  <c r="H113" i="3"/>
  <c r="K113" i="3"/>
  <c r="H111" i="3"/>
  <c r="K111" i="3"/>
  <c r="H119" i="3"/>
  <c r="K119" i="3"/>
  <c r="H117" i="3"/>
  <c r="K117" i="3"/>
  <c r="H105" i="3"/>
  <c r="K105" i="3"/>
  <c r="H93" i="3"/>
  <c r="K93" i="3"/>
  <c r="H90" i="3"/>
  <c r="K90" i="3"/>
  <c r="H124" i="3"/>
  <c r="K124" i="3"/>
  <c r="H99" i="3"/>
  <c r="K99" i="3"/>
  <c r="H116" i="3"/>
  <c r="K116" i="3"/>
  <c r="H104" i="3"/>
  <c r="K104" i="3"/>
  <c r="H92" i="3"/>
  <c r="K92" i="3"/>
  <c r="H89" i="3"/>
  <c r="K89" i="3"/>
  <c r="H100" i="3"/>
  <c r="K100" i="3"/>
  <c r="H107" i="3"/>
  <c r="K107" i="3"/>
  <c r="H115" i="3"/>
  <c r="K115" i="3"/>
  <c r="H103" i="3"/>
  <c r="K103" i="3"/>
  <c r="H91" i="3"/>
  <c r="K91" i="3"/>
  <c r="R194" i="3"/>
  <c r="O198" i="3"/>
  <c r="O196" i="3"/>
  <c r="N125" i="3"/>
  <c r="N126" i="3"/>
  <c r="N127" i="3"/>
  <c r="N128" i="3"/>
  <c r="N129" i="3"/>
  <c r="N130" i="3"/>
  <c r="N131" i="3"/>
  <c r="N132" i="3"/>
  <c r="N133" i="3"/>
  <c r="N134" i="3"/>
  <c r="N135" i="3"/>
  <c r="N136" i="3"/>
  <c r="N137" i="3"/>
  <c r="N138" i="3"/>
  <c r="N139" i="3"/>
  <c r="N140" i="3"/>
  <c r="N141" i="3"/>
  <c r="N142" i="3"/>
  <c r="N143" i="3"/>
  <c r="N144" i="3"/>
  <c r="N145" i="3"/>
  <c r="N146" i="3"/>
  <c r="N147" i="3"/>
  <c r="N148" i="3"/>
  <c r="N149" i="3"/>
  <c r="N150" i="3"/>
  <c r="N151" i="3"/>
  <c r="N152" i="3"/>
  <c r="N153" i="3"/>
  <c r="N154" i="3"/>
  <c r="N155" i="3"/>
  <c r="N156" i="3"/>
  <c r="N157" i="3"/>
  <c r="N158" i="3"/>
  <c r="N159" i="3"/>
  <c r="N160" i="3"/>
  <c r="N161" i="3"/>
  <c r="N162" i="3"/>
  <c r="N163" i="3"/>
  <c r="N164" i="3"/>
  <c r="N165" i="3"/>
  <c r="N166" i="3"/>
  <c r="N167" i="3"/>
  <c r="N168" i="3"/>
  <c r="N169" i="3"/>
  <c r="N170" i="3"/>
  <c r="N171" i="3"/>
  <c r="N172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P149" i="3"/>
  <c r="S149" i="3"/>
  <c r="U149" i="3"/>
  <c r="H190" i="3" l="1"/>
  <c r="K190" i="3"/>
  <c r="H181" i="3"/>
  <c r="K181" i="3"/>
  <c r="H192" i="3"/>
  <c r="K192" i="3"/>
  <c r="H186" i="3"/>
  <c r="K186" i="3"/>
  <c r="H191" i="3"/>
  <c r="K191" i="3"/>
  <c r="H189" i="3"/>
  <c r="K189" i="3"/>
  <c r="H188" i="3"/>
  <c r="K188" i="3"/>
  <c r="H184" i="3"/>
  <c r="K184" i="3"/>
  <c r="H183" i="3"/>
  <c r="K183" i="3"/>
  <c r="H193" i="3"/>
  <c r="K193" i="3"/>
  <c r="H187" i="3"/>
  <c r="K187" i="3"/>
  <c r="H185" i="3"/>
  <c r="K185" i="3"/>
  <c r="H196" i="3"/>
  <c r="K196" i="3"/>
  <c r="H195" i="3"/>
  <c r="K195" i="3"/>
  <c r="H194" i="3"/>
  <c r="K194" i="3"/>
  <c r="H182" i="3"/>
  <c r="K182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U162" i="3"/>
  <c r="U163" i="3"/>
  <c r="U164" i="3"/>
  <c r="U165" i="3"/>
  <c r="U166" i="3"/>
  <c r="U167" i="3"/>
  <c r="U168" i="3"/>
  <c r="U169" i="3"/>
  <c r="U170" i="3"/>
  <c r="U171" i="3"/>
  <c r="U172" i="3"/>
  <c r="S162" i="3"/>
  <c r="S163" i="3"/>
  <c r="S164" i="3"/>
  <c r="S165" i="3"/>
  <c r="S166" i="3"/>
  <c r="S167" i="3"/>
  <c r="S168" i="3"/>
  <c r="S169" i="3"/>
  <c r="S170" i="3"/>
  <c r="S171" i="3"/>
  <c r="S172" i="3"/>
  <c r="H162" i="3"/>
  <c r="H163" i="3"/>
  <c r="H164" i="3"/>
  <c r="H165" i="3"/>
  <c r="H166" i="3"/>
  <c r="H167" i="3"/>
  <c r="H168" i="3"/>
  <c r="H169" i="3"/>
  <c r="H170" i="3"/>
  <c r="H171" i="3"/>
  <c r="H172" i="3"/>
  <c r="U161" i="3"/>
  <c r="S161" i="3"/>
  <c r="H161" i="3"/>
  <c r="U150" i="3"/>
  <c r="U151" i="3"/>
  <c r="U152" i="3"/>
  <c r="U153" i="3"/>
  <c r="U154" i="3"/>
  <c r="U155" i="3"/>
  <c r="U156" i="3"/>
  <c r="U157" i="3"/>
  <c r="U158" i="3"/>
  <c r="U159" i="3"/>
  <c r="U160" i="3"/>
  <c r="S150" i="3"/>
  <c r="S151" i="3"/>
  <c r="S152" i="3"/>
  <c r="S153" i="3"/>
  <c r="S154" i="3"/>
  <c r="S155" i="3"/>
  <c r="S156" i="3"/>
  <c r="S157" i="3"/>
  <c r="S158" i="3"/>
  <c r="S159" i="3"/>
  <c r="S160" i="3"/>
  <c r="P150" i="3"/>
  <c r="P151" i="3"/>
  <c r="P152" i="3"/>
  <c r="P153" i="3"/>
  <c r="P154" i="3"/>
  <c r="P155" i="3"/>
  <c r="P156" i="3"/>
  <c r="P157" i="3"/>
  <c r="P158" i="3"/>
  <c r="P159" i="3"/>
  <c r="P160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</calcChain>
</file>

<file path=xl/comments1.xml><?xml version="1.0" encoding="utf-8"?>
<comments xmlns="http://schemas.openxmlformats.org/spreadsheetml/2006/main">
  <authors>
    <author>HOME</author>
  </authors>
  <commentList>
    <comment ref="N197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<sst xmlns="http://schemas.openxmlformats.org/spreadsheetml/2006/main" count="474" uniqueCount="67">
  <si>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</si>
  <si>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</si>
  <si>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</si>
  <si>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</si>
  <si>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</si>
  <si>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</si>
  <si>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</si>
  <si>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</si>
  <si>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</si>
  <si>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</si>
  <si>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</si>
  <si>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</si>
  <si>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</si>
  <si>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</si>
  <si>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</si>
  <si>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</si>
  <si>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</si>
  <si>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</si>
  <si>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</si>
  <si>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</si>
  <si>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</si>
  <si>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</si>
  <si>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</si>
  <si>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</si>
  <si>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</si>
  <si>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</si>
  <si>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</si>
  <si>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</si>
  <si>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</si>
  <si>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</si>
  <si>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</si>
  <si>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</si>
  <si>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</si>
  <si>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</si>
  <si>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</si>
  <si>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</si>
  <si>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</si>
  <si>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</si>
  <si>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</si>
  <si>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</si>
  <si>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</si>
  <si>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</si>
  <si>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</si>
  <si>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</si>
  <si>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</si>
  <si>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</si>
  <si>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</si>
  <si>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</si>
  <si>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</si>
  <si>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</si>
  <si>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</si>
  <si>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</si>
  <si>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</si>
  <si>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</si>
  <si>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</si>
  <si>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</si>
  <si>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</si>
  <si>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</si>
  <si>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</si>
  <si>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</si>
  <si>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</si>
  <si>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</si>
  <si>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</si>
  <si>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</si>
  <si>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</si>
  <si>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Abr</t>
  </si>
  <si>
    <t>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</si>
</sst>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21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'Datos_Sector_Petrolero-ei'!$C$185:$D$219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'Datos_Sector_Petrolero-ei'!$G$185:$G$219</c:f>
              <c:numCache>
                <c:formatCode>0</c:formatCode>
                <c:ptCount val="35"/>
                <c:pt idx="0">
                  <c:v>10747.790029999998</c:v>
                </c:pt>
                <c:pt idx="1">
                  <c:v>10074.188190000001</c:v>
                </c:pt>
                <c:pt idx="2">
                  <c:v>12278.315199999999</c:v>
                </c:pt>
                <c:pt idx="3">
                  <c:v>12462.971010000001</c:v>
                </c:pt>
                <c:pt idx="4">
                  <c:v>11939.464489999998</c:v>
                </c:pt>
                <c:pt idx="5">
                  <c:v>10313.23198</c:v>
                </c:pt>
                <c:pt idx="6">
                  <c:v>12070.79254</c:v>
                </c:pt>
                <c:pt idx="7">
                  <c:v>12827.819590000001</c:v>
                </c:pt>
                <c:pt idx="8">
                  <c:v>11385.51816</c:v>
                </c:pt>
                <c:pt idx="9">
                  <c:v>12118.644609999999</c:v>
                </c:pt>
                <c:pt idx="10">
                  <c:v>11020.947680000001</c:v>
                </c:pt>
                <c:pt idx="11">
                  <c:v>12576.472849999998</c:v>
                </c:pt>
                <c:pt idx="12">
                  <c:v>11762.51613</c:v>
                </c:pt>
                <c:pt idx="13">
                  <c:v>9538.6526199999989</c:v>
                </c:pt>
                <c:pt idx="14">
                  <c:v>13617.297199999999</c:v>
                </c:pt>
                <c:pt idx="15">
                  <c:v>5260.8164199999992</c:v>
                </c:pt>
                <c:pt idx="16">
                  <c:v>9078.2656299999999</c:v>
                </c:pt>
                <c:pt idx="17">
                  <c:v>12502.082809999998</c:v>
                </c:pt>
                <c:pt idx="18">
                  <c:v>11135.85737</c:v>
                </c:pt>
                <c:pt idx="19">
                  <c:v>11540.41741</c:v>
                </c:pt>
                <c:pt idx="20">
                  <c:v>12669.999030000001</c:v>
                </c:pt>
                <c:pt idx="21">
                  <c:v>11075.38992</c:v>
                </c:pt>
                <c:pt idx="22">
                  <c:v>11172.433120000002</c:v>
                </c:pt>
                <c:pt idx="23">
                  <c:v>12168.08337</c:v>
                </c:pt>
                <c:pt idx="24">
                  <c:v>10942.18132</c:v>
                </c:pt>
                <c:pt idx="25" formatCode="_ * #,##0_ ;_ * \-#,##0_ ;_ * &quot;-&quot;??_ ;_ @_ ">
                  <c:v>10225.810529999999</c:v>
                </c:pt>
                <c:pt idx="26">
                  <c:v>11486.830549999999</c:v>
                </c:pt>
                <c:pt idx="27">
                  <c:v>10278.29041</c:v>
                </c:pt>
                <c:pt idx="28">
                  <c:v>11079.05409</c:v>
                </c:pt>
                <c:pt idx="29">
                  <c:v>10562.86364</c:v>
                </c:pt>
                <c:pt idx="30">
                  <c:v>9426.3267999999989</c:v>
                </c:pt>
                <c:pt idx="31">
                  <c:v>10125.762470000001</c:v>
                </c:pt>
                <c:pt idx="32">
                  <c:v>9401.4919699999991</c:v>
                </c:pt>
                <c:pt idx="33">
                  <c:v>10703.252489999999</c:v>
                </c:pt>
                <c:pt idx="34">
                  <c:v>10062.452799999999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9C-4209-9636-7461719B87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047680"/>
        <c:axId val="161049216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'Datos_Sector_Petrolero-ei'!$C$185:$D$219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'Datos_Sector_Petrolero-ei'!$H$185:$H$219</c:f>
              <c:numCache>
                <c:formatCode>0</c:formatCode>
                <c:ptCount val="35"/>
                <c:pt idx="0">
                  <c:v>48.49756666120993</c:v>
                </c:pt>
                <c:pt idx="1">
                  <c:v>53.658260670758438</c:v>
                </c:pt>
                <c:pt idx="2">
                  <c:v>58.29977752770823</c:v>
                </c:pt>
                <c:pt idx="3">
                  <c:v>64.742709349592033</c:v>
                </c:pt>
                <c:pt idx="4">
                  <c:v>60.431567197699316</c:v>
                </c:pt>
                <c:pt idx="5">
                  <c:v>55.057900318310487</c:v>
                </c:pt>
                <c:pt idx="6">
                  <c:v>57.230209202240019</c:v>
                </c:pt>
                <c:pt idx="7">
                  <c:v>54.020126279400898</c:v>
                </c:pt>
                <c:pt idx="8">
                  <c:v>53.739432915441505</c:v>
                </c:pt>
                <c:pt idx="9">
                  <c:v>50.241077248545203</c:v>
                </c:pt>
                <c:pt idx="10">
                  <c:v>52.024694900557243</c:v>
                </c:pt>
                <c:pt idx="11">
                  <c:v>54.026274417516994</c:v>
                </c:pt>
                <c:pt idx="12">
                  <c:v>50.532468776304242</c:v>
                </c:pt>
                <c:pt idx="13">
                  <c:v>44.08277492235586</c:v>
                </c:pt>
                <c:pt idx="14">
                  <c:v>22.946922009604073</c:v>
                </c:pt>
                <c:pt idx="15">
                  <c:v>14.220519675537359</c:v>
                </c:pt>
                <c:pt idx="16">
                  <c:v>24.485524807231268</c:v>
                </c:pt>
                <c:pt idx="17">
                  <c:v>34.203675440220515</c:v>
                </c:pt>
                <c:pt idx="18">
                  <c:v>36.209618598949426</c:v>
                </c:pt>
                <c:pt idx="19">
                  <c:v>38.022142417463904</c:v>
                </c:pt>
                <c:pt idx="20">
                  <c:v>35.956662356802156</c:v>
                </c:pt>
                <c:pt idx="21">
                  <c:v>35.927484472536769</c:v>
                </c:pt>
                <c:pt idx="22">
                  <c:v>36.933597198412436</c:v>
                </c:pt>
                <c:pt idx="23">
                  <c:v>43.111772172069664</c:v>
                </c:pt>
                <c:pt idx="24">
                  <c:v>48.548997193916001</c:v>
                </c:pt>
                <c:pt idx="25">
                  <c:v>55.298378195465069</c:v>
                </c:pt>
                <c:pt idx="26">
                  <c:v>58.603586704445902</c:v>
                </c:pt>
                <c:pt idx="27">
                  <c:v>57.094457746272269</c:v>
                </c:pt>
                <c:pt idx="28">
                  <c:v>61.467923204104018</c:v>
                </c:pt>
                <c:pt idx="29">
                  <c:v>67.031945034194436</c:v>
                </c:pt>
                <c:pt idx="30">
                  <c:v>66.734805366750251</c:v>
                </c:pt>
                <c:pt idx="31">
                  <c:v>61.003220370685739</c:v>
                </c:pt>
                <c:pt idx="32">
                  <c:v>64.588977486351666</c:v>
                </c:pt>
                <c:pt idx="33">
                  <c:v>74.800201256819449</c:v>
                </c:pt>
                <c:pt idx="34">
                  <c:v>68.484921737530271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09C-4209-9636-7461719B87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079680"/>
        <c:axId val="161081216"/>
      </c:lineChart>
      <c:catAx>
        <c:axId val="161047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161049216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161049216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layout/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161047680"/>
        <c:crosses val="autoZero"/>
        <c:crossBetween val="between"/>
        <c:majorUnit val="1000"/>
      </c:valAx>
      <c:catAx>
        <c:axId val="1610796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61081216"/>
        <c:crossesAt val="20"/>
        <c:auto val="0"/>
        <c:lblAlgn val="ctr"/>
        <c:lblOffset val="100"/>
        <c:noMultiLvlLbl val="0"/>
      </c:catAx>
      <c:valAx>
        <c:axId val="161081216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161079680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887"/>
          <c:y val="0.90213001468975662"/>
          <c:w val="0.66669320002065779"/>
          <c:h val="7.597328257436257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44" r="0.75000000000000844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732"/>
          <c:y val="3.041339869281086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003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'Datos_Sector_Petrolero-ei'!$C$185:$D$219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'Datos_Sector_Petrolero-ei'!$S$185:$S$219</c:f>
              <c:numCache>
                <c:formatCode>_ * #,##0_ ;_ * \-#,##0_ ;_ * "-"??_ ;_ @_ </c:formatCode>
                <c:ptCount val="35"/>
                <c:pt idx="0">
                  <c:v>279127.49173000001</c:v>
                </c:pt>
                <c:pt idx="1">
                  <c:v>272907.54880000005</c:v>
                </c:pt>
                <c:pt idx="2">
                  <c:v>335695.98950000003</c:v>
                </c:pt>
                <c:pt idx="3">
                  <c:v>408596.53308999992</c:v>
                </c:pt>
                <c:pt idx="4">
                  <c:v>342276.81839999999</c:v>
                </c:pt>
                <c:pt idx="5">
                  <c:v>322268.43805999996</c:v>
                </c:pt>
                <c:pt idx="6">
                  <c:v>320474.75716000004</c:v>
                </c:pt>
                <c:pt idx="7">
                  <c:v>328431.55192999996</c:v>
                </c:pt>
                <c:pt idx="8">
                  <c:v>314795.01869</c:v>
                </c:pt>
                <c:pt idx="9">
                  <c:v>322159.15863000002</c:v>
                </c:pt>
                <c:pt idx="10">
                  <c:v>320434.45027999993</c:v>
                </c:pt>
                <c:pt idx="11">
                  <c:v>248884.61903999999</c:v>
                </c:pt>
                <c:pt idx="12">
                  <c:v>301368.63115999999</c:v>
                </c:pt>
                <c:pt idx="13">
                  <c:v>292568.43072</c:v>
                </c:pt>
                <c:pt idx="14">
                  <c:v>225134.42745999998</c:v>
                </c:pt>
                <c:pt idx="15">
                  <c:v>154796.55616000001</c:v>
                </c:pt>
                <c:pt idx="16">
                  <c:v>79814.386449999991</c:v>
                </c:pt>
                <c:pt idx="17">
                  <c:v>97542.500960000005</c:v>
                </c:pt>
                <c:pt idx="18">
                  <c:v>221459.02706999998</c:v>
                </c:pt>
                <c:pt idx="19">
                  <c:v>190563.86900999999</c:v>
                </c:pt>
                <c:pt idx="20">
                  <c:v>176327.27575999999</c:v>
                </c:pt>
                <c:pt idx="21">
                  <c:v>195197.35550000001</c:v>
                </c:pt>
                <c:pt idx="22">
                  <c:v>222995.88761000001</c:v>
                </c:pt>
                <c:pt idx="23">
                  <c:v>244214.37564999997</c:v>
                </c:pt>
                <c:pt idx="24">
                  <c:v>295730.96711999999</c:v>
                </c:pt>
                <c:pt idx="25">
                  <c:v>253408.15315000003</c:v>
                </c:pt>
                <c:pt idx="26">
                  <c:v>337239.98225</c:v>
                </c:pt>
                <c:pt idx="27">
                  <c:v>300193.14613000001</c:v>
                </c:pt>
                <c:pt idx="28">
                  <c:v>258097.92439</c:v>
                </c:pt>
                <c:pt idx="29">
                  <c:v>289710.83702999994</c:v>
                </c:pt>
                <c:pt idx="30">
                  <c:v>404895.53294999996</c:v>
                </c:pt>
                <c:pt idx="31">
                  <c:v>433798.31902999996</c:v>
                </c:pt>
                <c:pt idx="32">
                  <c:v>324251.53309000004</c:v>
                </c:pt>
                <c:pt idx="33">
                  <c:v>435252.85948999994</c:v>
                </c:pt>
                <c:pt idx="34">
                  <c:v>505273.98966000002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5F-4D7D-84A9-E577C4CB6989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'Datos_Sector_Petrolero-ei'!$C$185:$D$219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'Datos_Sector_Petrolero-ei'!$T$185:$T$219</c:f>
              <c:numCache>
                <c:formatCode>_ * #,##0_ ;_ * \-#,##0_ ;_ * "-"??_ ;_ @_ </c:formatCode>
                <c:ptCount val="35"/>
                <c:pt idx="0">
                  <c:v>209289.21900406724</c:v>
                </c:pt>
                <c:pt idx="1">
                  <c:v>192892.1297884972</c:v>
                </c:pt>
                <c:pt idx="2">
                  <c:v>224845.87850669044</c:v>
                </c:pt>
                <c:pt idx="3">
                  <c:v>256439.59571489628</c:v>
                </c:pt>
                <c:pt idx="4">
                  <c:v>216823.62161898654</c:v>
                </c:pt>
                <c:pt idx="5">
                  <c:v>212113.21316275027</c:v>
                </c:pt>
                <c:pt idx="6">
                  <c:v>210969.23605108805</c:v>
                </c:pt>
                <c:pt idx="7">
                  <c:v>221332.12381948379</c:v>
                </c:pt>
                <c:pt idx="8">
                  <c:v>214736.91288962404</c:v>
                </c:pt>
                <c:pt idx="9">
                  <c:v>235566.4773907811</c:v>
                </c:pt>
                <c:pt idx="10">
                  <c:v>216113.82545738318</c:v>
                </c:pt>
                <c:pt idx="11">
                  <c:v>172165.33088722808</c:v>
                </c:pt>
                <c:pt idx="12">
                  <c:v>200767.36742007855</c:v>
                </c:pt>
                <c:pt idx="13">
                  <c:v>211311.298040052</c:v>
                </c:pt>
                <c:pt idx="14">
                  <c:v>187732.45270442503</c:v>
                </c:pt>
                <c:pt idx="15">
                  <c:v>171459.53952466566</c:v>
                </c:pt>
                <c:pt idx="16">
                  <c:v>77366.971592075177</c:v>
                </c:pt>
                <c:pt idx="17">
                  <c:v>81956.714941650149</c:v>
                </c:pt>
                <c:pt idx="18">
                  <c:v>169507.95174128778</c:v>
                </c:pt>
                <c:pt idx="19">
                  <c:v>167111.31264513597</c:v>
                </c:pt>
                <c:pt idx="20">
                  <c:v>158744.26374471255</c:v>
                </c:pt>
                <c:pt idx="21">
                  <c:v>176741.6336967753</c:v>
                </c:pt>
                <c:pt idx="22">
                  <c:v>197401.07458127508</c:v>
                </c:pt>
                <c:pt idx="23">
                  <c:v>212653.44420353026</c:v>
                </c:pt>
                <c:pt idx="24">
                  <c:v>230238.23497540547</c:v>
                </c:pt>
                <c:pt idx="25" formatCode="0">
                  <c:v>177685.20659671794</c:v>
                </c:pt>
                <c:pt idx="26">
                  <c:v>224568.7657560599</c:v>
                </c:pt>
                <c:pt idx="27">
                  <c:v>219090.19763540078</c:v>
                </c:pt>
                <c:pt idx="28">
                  <c:v>182738.15401774438</c:v>
                </c:pt>
                <c:pt idx="29">
                  <c:v>196512.50650618944</c:v>
                </c:pt>
                <c:pt idx="30">
                  <c:v>299924.43837084644</c:v>
                </c:pt>
                <c:pt idx="31">
                  <c:v>322354.81410452223</c:v>
                </c:pt>
                <c:pt idx="32">
                  <c:v>230908.9912617704</c:v>
                </c:pt>
                <c:pt idx="33">
                  <c:v>281495.66199793282</c:v>
                </c:pt>
                <c:pt idx="34">
                  <c:v>391820.67794675403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5F-4D7D-84A9-E577C4CB6989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'Datos_Sector_Petrolero-ei'!$C$185:$D$219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'Datos_Sector_Petrolero-ei'!$U$185:$U$219</c:f>
              <c:numCache>
                <c:formatCode>0</c:formatCode>
                <c:ptCount val="35"/>
                <c:pt idx="0">
                  <c:v>-69838.272725932766</c:v>
                </c:pt>
                <c:pt idx="1">
                  <c:v>-80015.419011502847</c:v>
                </c:pt>
                <c:pt idx="2">
                  <c:v>-110850.11099330959</c:v>
                </c:pt>
                <c:pt idx="3">
                  <c:v>-152156.93737510365</c:v>
                </c:pt>
                <c:pt idx="4">
                  <c:v>-125453.19678101345</c:v>
                </c:pt>
                <c:pt idx="5">
                  <c:v>-110155.22489724969</c:v>
                </c:pt>
                <c:pt idx="6">
                  <c:v>-109505.52110891198</c:v>
                </c:pt>
                <c:pt idx="7">
                  <c:v>-107099.42811051616</c:v>
                </c:pt>
                <c:pt idx="8">
                  <c:v>-100058.10580037595</c:v>
                </c:pt>
                <c:pt idx="9">
                  <c:v>-86592.681239218917</c:v>
                </c:pt>
                <c:pt idx="10">
                  <c:v>-104320.62482261675</c:v>
                </c:pt>
                <c:pt idx="11">
                  <c:v>-76719.288152771915</c:v>
                </c:pt>
                <c:pt idx="12">
                  <c:v>-100601.26373992144</c:v>
                </c:pt>
                <c:pt idx="13">
                  <c:v>-81257.132679948001</c:v>
                </c:pt>
                <c:pt idx="14">
                  <c:v>-37401.974755574949</c:v>
                </c:pt>
                <c:pt idx="15">
                  <c:v>16662.983364665648</c:v>
                </c:pt>
                <c:pt idx="16">
                  <c:v>-2447.414857924814</c:v>
                </c:pt>
                <c:pt idx="17">
                  <c:v>-15585.786018349856</c:v>
                </c:pt>
                <c:pt idx="18">
                  <c:v>-51951.075328712206</c:v>
                </c:pt>
                <c:pt idx="19">
                  <c:v>-23452.556364864024</c:v>
                </c:pt>
                <c:pt idx="20">
                  <c:v>-17583.012015287444</c:v>
                </c:pt>
                <c:pt idx="21">
                  <c:v>-18455.721803224704</c:v>
                </c:pt>
                <c:pt idx="22">
                  <c:v>-25594.813028724922</c:v>
                </c:pt>
                <c:pt idx="23">
                  <c:v>-31560.931446469709</c:v>
                </c:pt>
                <c:pt idx="24">
                  <c:v>-65492.732144594513</c:v>
                </c:pt>
                <c:pt idx="25" formatCode="_ * #,##0_ ;_ * \-#,##0_ ;_ * &quot;-&quot;??_ ;_ @_ ">
                  <c:v>-75722.94655328209</c:v>
                </c:pt>
                <c:pt idx="26">
                  <c:v>-112671.2164939401</c:v>
                </c:pt>
                <c:pt idx="27">
                  <c:v>-81102.94849459923</c:v>
                </c:pt>
                <c:pt idx="28">
                  <c:v>-75359.770372255618</c:v>
                </c:pt>
                <c:pt idx="29">
                  <c:v>-93198.330523810495</c:v>
                </c:pt>
                <c:pt idx="30">
                  <c:v>-104971.09457915352</c:v>
                </c:pt>
                <c:pt idx="31">
                  <c:v>-111443.50492547773</c:v>
                </c:pt>
                <c:pt idx="32">
                  <c:v>-93342.541828229645</c:v>
                </c:pt>
                <c:pt idx="33">
                  <c:v>-153757.19749206712</c:v>
                </c:pt>
                <c:pt idx="34">
                  <c:v>-113453.31171324599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C5F-4D7D-84A9-E577C4CB69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141504"/>
        <c:axId val="161143040"/>
      </c:areaChart>
      <c:catAx>
        <c:axId val="161141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16114304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61143040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16114150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33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n-US"/>
    </a:p>
  </c:txPr>
  <c:printSettings>
    <c:headerFooter alignWithMargins="0"/>
    <c:pageMargins b="1" l="0.75000000000000844" r="0.75000000000000844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54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518"/>
          <c:w val="0.87246699225888913"/>
          <c:h val="0.56189434264643012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'Datos_Sector_Petrolero-ei'!$A$185:$B$219</c:f>
              <c:multiLvlStrCache>
                <c:ptCount val="3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'Datos_Sector_Petrolero-ei'!$O$185:$O$219</c:f>
              <c:numCache>
                <c:formatCode>0</c:formatCode>
                <c:ptCount val="35"/>
                <c:pt idx="0">
                  <c:v>11041.065380728915</c:v>
                </c:pt>
                <c:pt idx="1">
                  <c:v>10384.059824722757</c:v>
                </c:pt>
                <c:pt idx="2">
                  <c:v>10351.188929179014</c:v>
                </c:pt>
                <c:pt idx="3">
                  <c:v>11140.92651150715</c:v>
                </c:pt>
                <c:pt idx="4">
                  <c:v>10919.266294361805</c:v>
                </c:pt>
                <c:pt idx="5">
                  <c:v>10957.643735206901</c:v>
                </c:pt>
                <c:pt idx="6">
                  <c:v>11292.362133395938</c:v>
                </c:pt>
                <c:pt idx="7">
                  <c:v>11356.87998951109</c:v>
                </c:pt>
                <c:pt idx="8">
                  <c:v>11255.344432543377</c:v>
                </c:pt>
                <c:pt idx="9">
                  <c:v>10422.183142742047</c:v>
                </c:pt>
                <c:pt idx="10">
                  <c:v>10889.240603155413</c:v>
                </c:pt>
                <c:pt idx="11">
                  <c:v>9523.6831638953154</c:v>
                </c:pt>
                <c:pt idx="12" formatCode="_ * #,##0_ ;_ * \-#,##0_ ;_ * &quot;-&quot;??_ ;_ @_ ">
                  <c:v>10852.343946379289</c:v>
                </c:pt>
                <c:pt idx="13" formatCode="_ * #,##0_ ;_ * \-#,##0_ ;_ * &quot;-&quot;??_ ;_ @_ ">
                  <c:v>10474.038639920896</c:v>
                </c:pt>
                <c:pt idx="14" formatCode="_ * #,##0_ ;_ * \-#,##0_ ;_ * &quot;-&quot;??_ ;_ @_ ">
                  <c:v>9783.7004868684053</c:v>
                </c:pt>
                <c:pt idx="15" formatCode="_ * #,##0_ ;_ * \-#,##0_ ;_ * &quot;-&quot;??_ ;_ @_ ">
                  <c:v>5587.1820945856525</c:v>
                </c:pt>
                <c:pt idx="16" formatCode="_ * #,##0_ ;_ * \-#,##0_ ;_ * &quot;-&quot;??_ ;_ @_ ">
                  <c:v>4240.9451854724621</c:v>
                </c:pt>
                <c:pt idx="17" formatCode="_ * #,##0_ ;_ * \-#,##0_ ;_ * &quot;-&quot;??_ ;_ @_ ">
                  <c:v>7528.2948740062047</c:v>
                </c:pt>
                <c:pt idx="18" formatCode="_ * #,##0_ ;_ * \-#,##0_ ;_ * &quot;-&quot;??_ ;_ @_ ">
                  <c:v>9747.6394674878247</c:v>
                </c:pt>
                <c:pt idx="19" formatCode="_ * #,##0_ ;_ * \-#,##0_ ;_ * &quot;-&quot;??_ ;_ @_ ">
                  <c:v>9599.5687771319808</c:v>
                </c:pt>
                <c:pt idx="20" formatCode="_ * #,##0_ ;_ * \-#,##0_ ;_ * &quot;-&quot;??_ ;_ @_ ">
                  <c:v>9097.0077321779809</c:v>
                </c:pt>
                <c:pt idx="21" formatCode="_ * #,##0_ ;_ * \-#,##0_ ;_ * &quot;-&quot;??_ ;_ @_ ">
                  <c:v>9747.0322643484687</c:v>
                </c:pt>
                <c:pt idx="22" formatCode="_ * #,##0_ ;_ * \-#,##0_ ;_ * &quot;-&quot;??_ ;_ @_ ">
                  <c:v>10190.56874329379</c:v>
                </c:pt>
                <c:pt idx="23" formatCode="_ * #,##0_ ;_ * \-#,##0_ ;_ * &quot;-&quot;??_ ;_ @_ ">
                  <c:v>10279.416884352013</c:v>
                </c:pt>
                <c:pt idx="24" formatCode="_ * #,##0_ ;_ * \-#,##0_ ;_ * &quot;-&quot;??_ ;_ @_ ">
                  <c:v>10726.940311942415</c:v>
                </c:pt>
                <c:pt idx="25" formatCode="_ * #,##0_ ;_ * \-#,##0_ ;_ * &quot;-&quot;??_ ;_ @_ ">
                  <c:v>9270.6939194815241</c:v>
                </c:pt>
                <c:pt idx="26" formatCode="_ * #,##0_ ;_ * \-#,##0_ ;_ * &quot;-&quot;??_ ;_ @_ ">
                  <c:v>10375.791556208707</c:v>
                </c:pt>
                <c:pt idx="27" formatCode="_ * #,##0_ ;_ * \-#,##0_ ;_ * &quot;-&quot;??_ ;_ @_ ">
                  <c:v>9778.7433895773465</c:v>
                </c:pt>
                <c:pt idx="28" formatCode="_ * #,##0_ ;_ * \-#,##0_ ;_ * &quot;-&quot;??_ ;_ @_ ">
                  <c:v>10346.493786137911</c:v>
                </c:pt>
                <c:pt idx="29" formatCode="_ * #,##0_ ;_ * \-#,##0_ ;_ * &quot;-&quot;??_ ;_ @_ ">
                  <c:v>10234.243273180924</c:v>
                </c:pt>
                <c:pt idx="30" formatCode="_ * #,##0_ ;_ * \-#,##0_ ;_ * &quot;-&quot;??_ ;_ @_ ">
                  <c:v>11766.509080871987</c:v>
                </c:pt>
                <c:pt idx="31" formatCode="_ * #,##0_ ;_ * \-#,##0_ ;_ * &quot;-&quot;??_ ;_ @_ ">
                  <c:v>12106.869253102728</c:v>
                </c:pt>
                <c:pt idx="32" formatCode="_ * #,##0_ ;_ * \-#,##0_ ;_ * &quot;-&quot;??_ ;_ @_ ">
                  <c:v>10431.541091726556</c:v>
                </c:pt>
                <c:pt idx="33" formatCode="_ * #,##0_ ;_ * \-#,##0_ ;_ * &quot;-&quot;??_ ;_ @_ ">
                  <c:v>11569.11142968732</c:v>
                </c:pt>
                <c:pt idx="34" formatCode="_ * #,##0_ ;_ * \-#,##0_ ;_ * &quot;-&quot;??_ ;_ @_ ">
                  <c:v>12403.161287634939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F1-465B-9649-9F56B2C1A9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272960"/>
        <c:axId val="161274496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'Datos_Sector_Petrolero-ei'!$C$185:$D$219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'Datos_Sector_Petrolero-ei'!$L$185:$L$219</c:f>
              <c:numCache>
                <c:formatCode>0</c:formatCode>
                <c:ptCount val="35"/>
                <c:pt idx="0">
                  <c:v>6848.3016407289142</c:v>
                </c:pt>
                <c:pt idx="1">
                  <c:v>6419.8642247227581</c:v>
                </c:pt>
                <c:pt idx="2">
                  <c:v>5907.9634291790135</c:v>
                </c:pt>
                <c:pt idx="3">
                  <c:v>5707.5226615071515</c:v>
                </c:pt>
                <c:pt idx="4">
                  <c:v>6376.5244543618046</c:v>
                </c:pt>
                <c:pt idx="5">
                  <c:v>6418.1604452069005</c:v>
                </c:pt>
                <c:pt idx="6">
                  <c:v>6718.484653395938</c:v>
                </c:pt>
                <c:pt idx="7">
                  <c:v>6729.2180795110908</c:v>
                </c:pt>
                <c:pt idx="8">
                  <c:v>6696.9175225433764</c:v>
                </c:pt>
                <c:pt idx="9">
                  <c:v>5791.8807427420479</c:v>
                </c:pt>
                <c:pt idx="10">
                  <c:v>6247.5776331554134</c:v>
                </c:pt>
                <c:pt idx="11" formatCode="_ * #,##0_ ;_ * \-#,##0_ ;_ * &quot;-&quot;??_ ;_ @_ ">
                  <c:v>5762.9593078953149</c:v>
                </c:pt>
                <c:pt idx="12" formatCode="_ * #,##0_ ;_ * \-#,##0_ ;_ * &quot;-&quot;??_ ;_ @_ ">
                  <c:v>6564.2151663792902</c:v>
                </c:pt>
                <c:pt idx="13" formatCode="_ * #,##0_ ;_ * \-#,##0_ ;_ * &quot;-&quot;??_ ;_ @_ ">
                  <c:v>6019.7512399208963</c:v>
                </c:pt>
                <c:pt idx="14" formatCode="_ * #,##0_ ;_ * \-#,##0_ ;_ * &quot;-&quot;??_ ;_ @_ ">
                  <c:v>5815.203306868405</c:v>
                </c:pt>
                <c:pt idx="15" formatCode="_ * #,##0_ ;_ * \-#,##0_ ;_ * &quot;-&quot;??_ ;_ @_ ">
                  <c:v>1728.5190545856524</c:v>
                </c:pt>
                <c:pt idx="16" formatCode="_ * #,##0_ ;_ * \-#,##0_ ;_ * &quot;-&quot;??_ ;_ @_ ">
                  <c:v>1852.0040954724618</c:v>
                </c:pt>
                <c:pt idx="17" formatCode="_ * #,##0_ ;_ * \-#,##0_ ;_ * &quot;-&quot;??_ ;_ @_ ">
                  <c:v>5080.7197440062046</c:v>
                </c:pt>
                <c:pt idx="18" formatCode="_ * #,##0_ ;_ * \-#,##0_ ;_ * &quot;-&quot;??_ ;_ @_ ">
                  <c:v>5218.0864174878234</c:v>
                </c:pt>
                <c:pt idx="19" formatCode="_ * #,##0_ ;_ * \-#,##0_ ;_ * &quot;-&quot;??_ ;_ @_ ">
                  <c:v>5738.277907131981</c:v>
                </c:pt>
                <c:pt idx="20" formatCode="_ * #,##0_ ;_ * \-#,##0_ ;_ * &quot;-&quot;??_ ;_ @_ ">
                  <c:v>5406.0998021779815</c:v>
                </c:pt>
                <c:pt idx="21" formatCode="_ * #,##0_ ;_ * \-#,##0_ ;_ * &quot;-&quot;??_ ;_ @_ ">
                  <c:v>5550.7956743484674</c:v>
                </c:pt>
                <c:pt idx="22" formatCode="_ * #,##0_ ;_ * \-#,##0_ ;_ * &quot;-&quot;??_ ;_ @_ ">
                  <c:v>5645.1715432937908</c:v>
                </c:pt>
                <c:pt idx="23" formatCode="_ * #,##0_ ;_ * \-#,##0_ ;_ * &quot;-&quot;??_ ;_ @_ ">
                  <c:v>5724.0482343520134</c:v>
                </c:pt>
                <c:pt idx="24" formatCode="_ * #,##0_ ;_ * \-#,##0_ ;_ * &quot;-&quot;??_ ;_ @_ ">
                  <c:v>5880.5035819424147</c:v>
                </c:pt>
                <c:pt idx="25">
                  <c:v>5568.9445194815244</c:v>
                </c:pt>
                <c:pt idx="26" formatCode="_ * #,##0_ ;_ * \-#,##0_ ;_ * &quot;-&quot;??_ ;_ @_ ">
                  <c:v>5768.8158462087058</c:v>
                </c:pt>
                <c:pt idx="27" formatCode="_ * #,##0_ ;_ * \-#,##0_ ;_ * &quot;-&quot;??_ ;_ @_ ">
                  <c:v>5624.0100895773467</c:v>
                </c:pt>
                <c:pt idx="28" formatCode="_ * #,##0_ ;_ * \-#,##0_ ;_ * &quot;-&quot;??_ ;_ @_ ">
                  <c:v>6721.5351561379102</c:v>
                </c:pt>
                <c:pt idx="29" formatCode="_ * #,##0_ ;_ * \-#,##0_ ;_ * &quot;-&quot;??_ ;_ @_ ">
                  <c:v>6380.1303531809244</c:v>
                </c:pt>
                <c:pt idx="30" formatCode="_ * #,##0_ ;_ * \-#,##0_ ;_ * &quot;-&quot;??_ ;_ @_ ">
                  <c:v>6900.2670808719868</c:v>
                </c:pt>
                <c:pt idx="31" formatCode="_ * #,##0_ ;_ * \-#,##0_ ;_ * &quot;-&quot;??_ ;_ @_ ">
                  <c:v>6673.0193031027284</c:v>
                </c:pt>
                <c:pt idx="32" formatCode="_ * #,##0_ ;_ * \-#,##0_ ;_ * &quot;-&quot;??_ ;_ @_ ">
                  <c:v>6438.6179817265565</c:v>
                </c:pt>
                <c:pt idx="33" formatCode="_ * #,##0_ ;_ * \-#,##0_ ;_ * &quot;-&quot;??_ ;_ @_ ">
                  <c:v>7032.3748996873201</c:v>
                </c:pt>
                <c:pt idx="34" formatCode="_ * #,##0_ ;_ * \-#,##0_ ;_ * &quot;-&quot;??_ ;_ @_ ">
                  <c:v>6969.9708476349379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5F1-465B-9649-9F56B2C1A99B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'Datos_Sector_Petrolero-ei'!$C$185:$D$219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'Datos_Sector_Petrolero-ei'!$N$185:$N$219</c:f>
              <c:numCache>
                <c:formatCode>0</c:formatCode>
                <c:ptCount val="35"/>
                <c:pt idx="0">
                  <c:v>4192.7637400000003</c:v>
                </c:pt>
                <c:pt idx="1">
                  <c:v>3964.1956</c:v>
                </c:pt>
                <c:pt idx="2">
                  <c:v>4443.2254999999996</c:v>
                </c:pt>
                <c:pt idx="3">
                  <c:v>5433.4038499999997</c:v>
                </c:pt>
                <c:pt idx="4">
                  <c:v>4542.7418399999997</c:v>
                </c:pt>
                <c:pt idx="5">
                  <c:v>4539.4832900000001</c:v>
                </c:pt>
                <c:pt idx="6">
                  <c:v>4573.8774799999992</c:v>
                </c:pt>
                <c:pt idx="7">
                  <c:v>4627.6619099999998</c:v>
                </c:pt>
                <c:pt idx="8">
                  <c:v>4558.4269100000001</c:v>
                </c:pt>
                <c:pt idx="9">
                  <c:v>4630.3024000000005</c:v>
                </c:pt>
                <c:pt idx="10">
                  <c:v>4641.6629699999994</c:v>
                </c:pt>
                <c:pt idx="11" formatCode="_ * #,##0_ ;_ * \-#,##0_ ;_ * &quot;-&quot;??_ ;_ @_ ">
                  <c:v>3760.7238560000001</c:v>
                </c:pt>
                <c:pt idx="12" formatCode="_ * #,##0_ ;_ * \-#,##0_ ;_ * &quot;-&quot;??_ ;_ @_ ">
                  <c:v>4288.12878</c:v>
                </c:pt>
                <c:pt idx="13" formatCode="_ * #,##0_ ;_ * \-#,##0_ ;_ * &quot;-&quot;??_ ;_ @_ ">
                  <c:v>4454.2874000000002</c:v>
                </c:pt>
                <c:pt idx="14" formatCode="_ * #,##0_ ;_ * \-#,##0_ ;_ * &quot;-&quot;??_ ;_ @_ ">
                  <c:v>3968.4971800000003</c:v>
                </c:pt>
                <c:pt idx="15" formatCode="_ * #,##0_ ;_ * \-#,##0_ ;_ * &quot;-&quot;??_ ;_ @_ ">
                  <c:v>3858.6630399999999</c:v>
                </c:pt>
                <c:pt idx="16" formatCode="_ * #,##0_ ;_ * \-#,##0_ ;_ * &quot;-&quot;??_ ;_ @_ ">
                  <c:v>2388.9410900000003</c:v>
                </c:pt>
                <c:pt idx="17" formatCode="_ * #,##0_ ;_ * \-#,##0_ ;_ * &quot;-&quot;??_ ;_ @_ ">
                  <c:v>2447.5751300000002</c:v>
                </c:pt>
                <c:pt idx="18" formatCode="_ * #,##0_ ;_ * \-#,##0_ ;_ * &quot;-&quot;??_ ;_ @_ ">
                  <c:v>4529.5530500000004</c:v>
                </c:pt>
                <c:pt idx="19" formatCode="_ * #,##0_ ;_ * \-#,##0_ ;_ * &quot;-&quot;??_ ;_ @_ ">
                  <c:v>3861.2908700000003</c:v>
                </c:pt>
                <c:pt idx="20" formatCode="_ * #,##0_ ;_ * \-#,##0_ ;_ * &quot;-&quot;??_ ;_ @_ ">
                  <c:v>3690.9079299999999</c:v>
                </c:pt>
                <c:pt idx="21" formatCode="_ * #,##0_ ;_ * \-#,##0_ ;_ * &quot;-&quot;??_ ;_ @_ ">
                  <c:v>4196.2365900000004</c:v>
                </c:pt>
                <c:pt idx="22" formatCode="_ * #,##0_ ;_ * \-#,##0_ ;_ * &quot;-&quot;??_ ;_ @_ ">
                  <c:v>4545.3971999999994</c:v>
                </c:pt>
                <c:pt idx="23" formatCode="_ * #,##0_ ;_ * \-#,##0_ ;_ * &quot;-&quot;??_ ;_ @_ ">
                  <c:v>4555.3686499999994</c:v>
                </c:pt>
                <c:pt idx="24" formatCode="_ * #,##0_ ;_ * \-#,##0_ ;_ * &quot;-&quot;??_ ;_ @_ ">
                  <c:v>4846.4367300000004</c:v>
                </c:pt>
                <c:pt idx="25">
                  <c:v>3701.7494000000002</c:v>
                </c:pt>
                <c:pt idx="26" formatCode="_ * #,##0_ ;_ * \-#,##0_ ;_ * &quot;-&quot;??_ ;_ @_ ">
                  <c:v>4606.9757100000006</c:v>
                </c:pt>
                <c:pt idx="27" formatCode="_ * #,##0_ ;_ * \-#,##0_ ;_ * &quot;-&quot;??_ ;_ @_ ">
                  <c:v>4154.7332999999999</c:v>
                </c:pt>
                <c:pt idx="28" formatCode="_ * #,##0_ ;_ * \-#,##0_ ;_ * &quot;-&quot;??_ ;_ @_ ">
                  <c:v>3624.9586300000001</c:v>
                </c:pt>
                <c:pt idx="29" formatCode="_ * #,##0_ ;_ * \-#,##0_ ;_ * &quot;-&quot;??_ ;_ @_ ">
                  <c:v>3854.1129200000005</c:v>
                </c:pt>
                <c:pt idx="30" formatCode="_ * #,##0_ ;_ * \-#,##0_ ;_ * &quot;-&quot;??_ ;_ @_ ">
                  <c:v>4866.2420000000002</c:v>
                </c:pt>
                <c:pt idx="31" formatCode="_ * #,##0_ ;_ * \-#,##0_ ;_ * &quot;-&quot;??_ ;_ @_ ">
                  <c:v>5433.8499499999998</c:v>
                </c:pt>
                <c:pt idx="32" formatCode="_ * #,##0_ ;_ * \-#,##0_ ;_ * &quot;-&quot;??_ ;_ @_ ">
                  <c:v>3992.9231099999997</c:v>
                </c:pt>
                <c:pt idx="33" formatCode="_ * #,##0_ ;_ * \-#,##0_ ;_ * &quot;-&quot;??_ ;_ @_ ">
                  <c:v>4536.7365300000001</c:v>
                </c:pt>
                <c:pt idx="34" formatCode="_ * #,##0_ ;_ * \-#,##0_ ;_ * &quot;-&quot;??_ ;_ @_ ">
                  <c:v>5433.1904400000003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5F1-465B-9649-9F56B2C1A9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272960"/>
        <c:axId val="161274496"/>
      </c:lineChart>
      <c:catAx>
        <c:axId val="161272960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16127449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61274496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161272960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844" r="0.75000000000000844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553"/>
          <c:y val="1.7803921568627693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'Datos_Sector_Petrolero-ei'!$C$185:$D$219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'Datos_Sector_Petrolero-ei'!$P$185:$P$219</c:f>
              <c:numCache>
                <c:formatCode>0</c:formatCode>
                <c:ptCount val="35"/>
                <c:pt idx="0">
                  <c:v>12691.337280000002</c:v>
                </c:pt>
                <c:pt idx="1">
                  <c:v>11652.047189999997</c:v>
                </c:pt>
                <c:pt idx="2">
                  <c:v>12918.318260000002</c:v>
                </c:pt>
                <c:pt idx="3">
                  <c:v>12488.383610000003</c:v>
                </c:pt>
                <c:pt idx="4">
                  <c:v>12949.724450000003</c:v>
                </c:pt>
                <c:pt idx="5">
                  <c:v>12491.169250000001</c:v>
                </c:pt>
                <c:pt idx="6">
                  <c:v>13241.712608999997</c:v>
                </c:pt>
                <c:pt idx="7">
                  <c:v>13571.756723</c:v>
                </c:pt>
                <c:pt idx="8">
                  <c:v>13030.017076000002</c:v>
                </c:pt>
                <c:pt idx="9">
                  <c:v>11579.630626</c:v>
                </c:pt>
                <c:pt idx="10">
                  <c:v>12987.250759</c:v>
                </c:pt>
                <c:pt idx="11" formatCode="_ * #,##0_ ;_ * \-#,##0_ ;_ * &quot;-&quot;??_ ;_ @_ ">
                  <c:v>13256.690256000002</c:v>
                </c:pt>
                <c:pt idx="12" formatCode="_ * #,##0_ ;_ * \-#,##0_ ;_ * &quot;-&quot;??_ ;_ @_ ">
                  <c:v>13081.055859999999</c:v>
                </c:pt>
                <c:pt idx="13" formatCode="_ * #,##0_ ;_ * \-#,##0_ ;_ * &quot;-&quot;??_ ;_ @_ ">
                  <c:v>12287.252930000001</c:v>
                </c:pt>
                <c:pt idx="14" formatCode="_ * #,##0_ ;_ * \-#,##0_ ;_ * &quot;-&quot;??_ ;_ @_ ">
                  <c:v>13297.67843</c:v>
                </c:pt>
                <c:pt idx="15" formatCode="_ * #,##0_ ;_ * \-#,##0_ ;_ * &quot;-&quot;??_ ;_ @_ ">
                  <c:v>4776.0902600000009</c:v>
                </c:pt>
                <c:pt idx="16" formatCode="_ * #,##0_ ;_ * \-#,##0_ ;_ * &quot;-&quot;??_ ;_ @_ ">
                  <c:v>8080.3494199999996</c:v>
                </c:pt>
                <c:pt idx="17" formatCode="_ * #,##0_ ;_ * \-#,##0_ ;_ * &quot;-&quot;??_ ;_ @_ ">
                  <c:v>12477.125129999999</c:v>
                </c:pt>
                <c:pt idx="18" formatCode="_ * #,##0_ ;_ * \-#,##0_ ;_ * &quot;-&quot;??_ ;_ @_ ">
                  <c:v>12953.668779999998</c:v>
                </c:pt>
                <c:pt idx="19" formatCode="_ * #,##0_ ;_ * \-#,##0_ ;_ * &quot;-&quot;??_ ;_ @_ ">
                  <c:v>12807.401460000003</c:v>
                </c:pt>
                <c:pt idx="20" formatCode="_ * #,##0_ ;_ * \-#,##0_ ;_ * &quot;-&quot;??_ ;_ @_ ">
                  <c:v>12285.430160000002</c:v>
                </c:pt>
                <c:pt idx="21" formatCode="_ * #,##0_ ;_ * \-#,##0_ ;_ * &quot;-&quot;??_ ;_ @_ ">
                  <c:v>12646.308340000001</c:v>
                </c:pt>
                <c:pt idx="22" formatCode="_ * #,##0_ ;_ * \-#,##0_ ;_ * &quot;-&quot;??_ ;_ @_ ">
                  <c:v>12238.615329999999</c:v>
                </c:pt>
                <c:pt idx="23" formatCode="_ * #,##0_ ;_ * \-#,##0_ ;_ * &quot;-&quot;??_ ;_ @_ ">
                  <c:v>12719.9198</c:v>
                </c:pt>
                <c:pt idx="24" formatCode="_ * #,##0_ ;_ * \-#,##0_ ;_ * &quot;-&quot;??_ ;_ @_ ">
                  <c:v>12623.39984</c:v>
                </c:pt>
                <c:pt idx="25" formatCode="_ * #,##0_ ;_ * \-#,##0_ ;_ * &quot;-&quot;??_ ;_ @_ ">
                  <c:v>11141.763050000001</c:v>
                </c:pt>
                <c:pt idx="26" formatCode="_ * #,##0_ ;_ * \-#,##0_ ;_ * &quot;-&quot;??_ ;_ @_ ">
                  <c:v>12312.105910000002</c:v>
                </c:pt>
                <c:pt idx="27" formatCode="_ * #,##0_ ;_ * \-#,##0_ ;_ * &quot;-&quot;??_ ;_ @_ ">
                  <c:v>11796.443870000003</c:v>
                </c:pt>
                <c:pt idx="28" formatCode="_ * #,##0_ ;_ * \-#,##0_ ;_ * &quot;-&quot;??_ ;_ @_ ">
                  <c:v>12199.50295</c:v>
                </c:pt>
                <c:pt idx="29" formatCode="_ * #,##0_ ;_ * \-#,##0_ ;_ * &quot;-&quot;??_ ;_ @_ ">
                  <c:v>11688.309850000001</c:v>
                </c:pt>
                <c:pt idx="30" formatCode="_ * #,##0_ ;_ * \-#,##0_ ;_ * &quot;-&quot;??_ ;_ @_ ">
                  <c:v>11979.424660000001</c:v>
                </c:pt>
                <c:pt idx="31" formatCode="_ * #,##0_ ;_ * \-#,##0_ ;_ * &quot;-&quot;??_ ;_ @_ ">
                  <c:v>11797.999416999999</c:v>
                </c:pt>
                <c:pt idx="32" formatCode="_ * #,##0_ ;_ * \-#,##0_ ;_ * &quot;-&quot;??_ ;_ @_ ">
                  <c:v>11442.38989</c:v>
                </c:pt>
                <c:pt idx="33" formatCode="_ * #,##0_ ;_ * \-#,##0_ ;_ * &quot;-&quot;??_ ;_ @_ ">
                  <c:v>11705.009610000001</c:v>
                </c:pt>
                <c:pt idx="34" formatCode="_ * #,##0_ ;_ * \-#,##0_ ;_ * &quot;-&quot;??_ ;_ @_ ">
                  <c:v>11429.771289999999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F1-42FE-A258-94A29FACDA15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'Datos_Sector_Petrolero-ei'!$C$185:$D$219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</c:lvl>
              </c:multiLvlStrCache>
            </c:multiLvlStrRef>
          </c:cat>
          <c:val>
            <c:numRef>
              <c:f>'Datos_Sector_Petrolero-ei'!$Q$185:$Q$219</c:f>
              <c:numCache>
                <c:formatCode>0</c:formatCode>
                <c:ptCount val="35"/>
                <c:pt idx="0">
                  <c:v>3549.0314940000003</c:v>
                </c:pt>
                <c:pt idx="1">
                  <c:v>3282.0284820000002</c:v>
                </c:pt>
                <c:pt idx="2">
                  <c:v>3516.2257439999998</c:v>
                </c:pt>
                <c:pt idx="3">
                  <c:v>3380.1897750000007</c:v>
                </c:pt>
                <c:pt idx="4">
                  <c:v>3538.0346040000004</c:v>
                </c:pt>
                <c:pt idx="5">
                  <c:v>3435.5286980000001</c:v>
                </c:pt>
                <c:pt idx="6">
                  <c:v>3540.1700330000003</c:v>
                </c:pt>
                <c:pt idx="7">
                  <c:v>3485.5939700000004</c:v>
                </c:pt>
                <c:pt idx="8">
                  <c:v>3377.2046800000003</c:v>
                </c:pt>
                <c:pt idx="9">
                  <c:v>2906.5699400000003</c:v>
                </c:pt>
                <c:pt idx="10">
                  <c:v>3403.3494100000007</c:v>
                </c:pt>
                <c:pt idx="11" formatCode="_ * #,##0_ ;_ * \-#,##0_ ;_ * &quot;-&quot;??_ ;_ @_ ">
                  <c:v>3544.1182599999997</c:v>
                </c:pt>
                <c:pt idx="12" formatCode="_ * #,##0_ ;_ * \-#,##0_ ;_ * &quot;-&quot;??_ ;_ @_ ">
                  <c:v>3493.558880000001</c:v>
                </c:pt>
                <c:pt idx="13" formatCode="_ * #,##0_ ;_ * \-#,##0_ ;_ * &quot;-&quot;??_ ;_ @_ ">
                  <c:v>3273.33932</c:v>
                </c:pt>
                <c:pt idx="14" formatCode="_ * #,##0_ ;_ * \-#,##0_ ;_ * &quot;-&quot;??_ ;_ @_ ">
                  <c:v>3462.4877300000003</c:v>
                </c:pt>
                <c:pt idx="15" formatCode="_ * #,##0_ ;_ * \-#,##0_ ;_ * &quot;-&quot;??_ ;_ @_ ">
                  <c:v>1521.0222099999996</c:v>
                </c:pt>
                <c:pt idx="16" formatCode="_ * #,##0_ ;_ * \-#,##0_ ;_ * &quot;-&quot;??_ ;_ @_ ">
                  <c:v>2309.8343999999997</c:v>
                </c:pt>
                <c:pt idx="17" formatCode="_ * #,##0_ ;_ * \-#,##0_ ;_ * &quot;-&quot;??_ ;_ @_ ">
                  <c:v>2958.1772299999993</c:v>
                </c:pt>
                <c:pt idx="18" formatCode="_ * #,##0_ ;_ * \-#,##0_ ;_ * &quot;-&quot;??_ ;_ @_ ">
                  <c:v>3210.0193099999997</c:v>
                </c:pt>
                <c:pt idx="19" formatCode="_ * #,##0_ ;_ * \-#,##0_ ;_ * &quot;-&quot;??_ ;_ @_ ">
                  <c:v>3172.0787500000006</c:v>
                </c:pt>
                <c:pt idx="20" formatCode="_ * #,##0_ ;_ * \-#,##0_ ;_ * &quot;-&quot;??_ ;_ @_ ">
                  <c:v>3062.10673</c:v>
                </c:pt>
                <c:pt idx="21" formatCode="_ * #,##0_ ;_ * \-#,##0_ ;_ * &quot;-&quot;??_ ;_ @_ ">
                  <c:v>3110.5184100000001</c:v>
                </c:pt>
                <c:pt idx="22" formatCode="_ * #,##0_ ;_ * \-#,##0_ ;_ * &quot;-&quot;??_ ;_ @_ ">
                  <c:v>3080.9408400000002</c:v>
                </c:pt>
                <c:pt idx="23" formatCode="_ * #,##0_ ;_ * \-#,##0_ ;_ * &quot;-&quot;??_ ;_ @_ ">
                  <c:v>3144.7418400000001</c:v>
                </c:pt>
                <c:pt idx="24" formatCode="_ * #,##0_ ;_ * \-#,##0_ ;_ * &quot;-&quot;??_ ;_ @_ ">
                  <c:v>3142.7344899999998</c:v>
                </c:pt>
                <c:pt idx="25" formatCode="_ * #,##0_ ;_ * \-#,##0_ ;_ * &quot;-&quot;??_ ;_ @_ ">
                  <c:v>2912.22901</c:v>
                </c:pt>
                <c:pt idx="26" formatCode="_ * #,##0_ ;_ * \-#,##0_ ;_ * &quot;-&quot;??_ ;_ @_ ">
                  <c:v>3264.7989600000005</c:v>
                </c:pt>
                <c:pt idx="27" formatCode="_ * #,##0_ ;_ * \-#,##0_ ;_ * &quot;-&quot;??_ ;_ @_ ">
                  <c:v>3181.0756099999999</c:v>
                </c:pt>
                <c:pt idx="28" formatCode="_ * #,##0_ ;_ * \-#,##0_ ;_ * &quot;-&quot;??_ ;_ @_ ">
                  <c:v>3249.8523999999998</c:v>
                </c:pt>
                <c:pt idx="29" formatCode="_ * #,##0_ ;_ * \-#,##0_ ;_ * &quot;-&quot;??_ ;_ @_ ">
                  <c:v>3126.3995599999998</c:v>
                </c:pt>
                <c:pt idx="30" formatCode="_ * #,##0_ ;_ * \-#,##0_ ;_ * &quot;-&quot;??_ ;_ @_ ">
                  <c:v>3299.5094100000001</c:v>
                </c:pt>
                <c:pt idx="31" formatCode="_ * #,##0_ ;_ * \-#,##0_ ;_ * &quot;-&quot;??_ ;_ @_ ">
                  <c:v>3232.4681900000005</c:v>
                </c:pt>
                <c:pt idx="32" formatCode="_ * #,##0_ ;_ * \-#,##0_ ;_ * &quot;-&quot;??_ ;_ @_ ">
                  <c:v>3108.3687600000003</c:v>
                </c:pt>
                <c:pt idx="33" formatCode="_ * #,##0_ ;_ * \-#,##0_ ;_ * &quot;-&quot;??_ ;_ @_ ">
                  <c:v>3212.2465299999999</c:v>
                </c:pt>
                <c:pt idx="34" formatCode="_ * #,##0_ ;_ * \-#,##0_ ;_ * &quot;-&quot;??_ ;_ @_ ">
                  <c:v>3116.9897700000001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F1-42FE-A258-94A29FACD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61398144"/>
        <c:axId val="160834688"/>
      </c:barChart>
      <c:catAx>
        <c:axId val="161398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n-US"/>
          </a:p>
        </c:txPr>
        <c:crossAx val="1608346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0834688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n-US"/>
          </a:p>
        </c:txPr>
        <c:crossAx val="16139814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n-US"/>
    </a:p>
  </c:txPr>
  <c:printSettings>
    <c:headerFooter alignWithMargins="0">
      <c:oddHeader>&amp;C&amp;"-,Negrita"&amp;16SECTOR PETROLERO</c:oddHeader>
    </c:headerFooter>
    <c:pageMargins b="0.75000000000000677" l="0.25" r="0.25" t="0.75000000000000677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aucar/AppData/Local/Temp/notes97E53A/IEM-414-e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aucar/AppData/Local/Temp/notes97E53A/IEM-411-e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EM-414-ei"/>
    </sheetNames>
    <sheetDataSet>
      <sheetData sheetId="0">
        <row r="25">
          <cell r="E25">
            <v>39472.049443722004</v>
          </cell>
        </row>
        <row r="26">
          <cell r="E26">
            <v>4228.1438196079998</v>
          </cell>
          <cell r="G26">
            <v>198011.76074422299</v>
          </cell>
          <cell r="J26">
            <v>-31007.877543475621</v>
          </cell>
        </row>
        <row r="27">
          <cell r="E27">
            <v>3410.2322138185004</v>
          </cell>
          <cell r="G27">
            <v>149692.3361704</v>
          </cell>
          <cell r="J27">
            <v>-11507.452978999192</v>
          </cell>
        </row>
        <row r="28">
          <cell r="E28">
            <v>3563.0360241744997</v>
          </cell>
          <cell r="G28">
            <v>168937.36487870198</v>
          </cell>
          <cell r="J28">
            <v>-28651.789523511336</v>
          </cell>
        </row>
        <row r="29">
          <cell r="E29">
            <v>2867.687195428</v>
          </cell>
          <cell r="G29">
            <v>141974.62949188001</v>
          </cell>
          <cell r="J29">
            <v>-36116.034981418779</v>
          </cell>
        </row>
        <row r="30">
          <cell r="E30">
            <v>2819.4225057225003</v>
          </cell>
          <cell r="G30">
            <v>152140.43097836198</v>
          </cell>
          <cell r="J30">
            <v>-46492.219850462185</v>
          </cell>
        </row>
        <row r="31">
          <cell r="E31">
            <v>3479.3516357634999</v>
          </cell>
          <cell r="G31">
            <v>201749.223072038</v>
          </cell>
          <cell r="J31">
            <v>-65623.349684004934</v>
          </cell>
        </row>
        <row r="32">
          <cell r="E32">
            <v>3709.1279204359994</v>
          </cell>
          <cell r="G32">
            <v>204987.811283738</v>
          </cell>
          <cell r="J32">
            <v>-61180.370866968056</v>
          </cell>
        </row>
        <row r="33">
          <cell r="E33">
            <v>4351.707007677499</v>
          </cell>
          <cell r="G33">
            <v>241064.01585758803</v>
          </cell>
          <cell r="J33">
            <v>-64521.995576598114</v>
          </cell>
        </row>
        <row r="34">
          <cell r="E34">
            <v>3692.1557600434999</v>
          </cell>
          <cell r="G34">
            <v>204909.10187877598</v>
          </cell>
          <cell r="J34">
            <v>-59740.072019519655</v>
          </cell>
        </row>
        <row r="35">
          <cell r="E35">
            <v>3491.3701249999999</v>
          </cell>
          <cell r="G35">
            <v>199737.634079059</v>
          </cell>
          <cell r="J35">
            <v>-68480.054744387715</v>
          </cell>
        </row>
        <row r="36">
          <cell r="E36">
            <v>3859.8152360499998</v>
          </cell>
          <cell r="G36">
            <v>208875.90692456</v>
          </cell>
          <cell r="J36">
            <v>-62138.405748464138</v>
          </cell>
        </row>
        <row r="37">
          <cell r="E37">
            <v>4360.1442294500002</v>
          </cell>
          <cell r="G37">
            <v>259750.669232657</v>
          </cell>
          <cell r="J37">
            <v>-92248.134280936545</v>
          </cell>
        </row>
        <row r="39">
          <cell r="E39">
            <v>40950.309759999996</v>
          </cell>
        </row>
        <row r="40">
          <cell r="E40">
            <v>4284.4339800000007</v>
          </cell>
          <cell r="G40">
            <v>279619.19487000001</v>
          </cell>
          <cell r="J40">
            <v>-103268.55313924905</v>
          </cell>
        </row>
        <row r="41">
          <cell r="E41">
            <v>3038.2241800000002</v>
          </cell>
          <cell r="G41">
            <v>191623.18969999999</v>
          </cell>
          <cell r="J41">
            <v>-78505.670579490121</v>
          </cell>
        </row>
        <row r="42">
          <cell r="E42">
            <v>3415.1532499999998</v>
          </cell>
          <cell r="G42">
            <v>216737.41063</v>
          </cell>
          <cell r="J42">
            <v>-82318.023702974126</v>
          </cell>
        </row>
        <row r="43">
          <cell r="E43">
            <v>3112.2431099999999</v>
          </cell>
          <cell r="G43">
            <v>196950.87056000001</v>
          </cell>
          <cell r="J43">
            <v>-75513.371698885894</v>
          </cell>
        </row>
        <row r="44">
          <cell r="E44">
            <v>4222.4010100000005</v>
          </cell>
          <cell r="G44">
            <v>259199.50972000003</v>
          </cell>
          <cell r="J44">
            <v>-89953.085013825475</v>
          </cell>
        </row>
        <row r="45">
          <cell r="E45">
            <v>3727.38708</v>
          </cell>
          <cell r="G45">
            <v>216733.14207</v>
          </cell>
          <cell r="J45">
            <v>-75003.668149732344</v>
          </cell>
        </row>
        <row r="46">
          <cell r="E46">
            <v>3668.3575500000002</v>
          </cell>
          <cell r="G46">
            <v>210605.28333999997</v>
          </cell>
          <cell r="J46">
            <v>-71162.778577421457</v>
          </cell>
        </row>
        <row r="47">
          <cell r="E47">
            <v>3795.0344799999998</v>
          </cell>
          <cell r="G47">
            <v>239990.46165000001</v>
          </cell>
          <cell r="J47">
            <v>-82041.720710178939</v>
          </cell>
        </row>
        <row r="48">
          <cell r="E48">
            <v>4340.9489100000001</v>
          </cell>
          <cell r="G48">
            <v>301321.18375999999</v>
          </cell>
          <cell r="J48">
            <v>-130174.75150183115</v>
          </cell>
        </row>
        <row r="49">
          <cell r="E49">
            <v>3716.6025</v>
          </cell>
          <cell r="G49">
            <v>253203.25321</v>
          </cell>
          <cell r="J49">
            <v>-106034.91817396191</v>
          </cell>
        </row>
        <row r="50">
          <cell r="E50">
            <v>3629.5237100000004</v>
          </cell>
          <cell r="G50">
            <v>256404.95695000002</v>
          </cell>
          <cell r="J50">
            <v>-111751.9246162942</v>
          </cell>
        </row>
        <row r="51">
          <cell r="E51">
            <v>3727.85538</v>
          </cell>
          <cell r="G51">
            <v>266888.35453000001</v>
          </cell>
          <cell r="J51">
            <v>-116856.21997913776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EM-411-ei"/>
    </sheetNames>
    <sheetDataSet>
      <sheetData sheetId="0">
        <row r="26">
          <cell r="E26">
            <v>0</v>
          </cell>
        </row>
        <row r="28">
          <cell r="G28">
            <v>12910.76772</v>
          </cell>
        </row>
        <row r="29">
          <cell r="G29">
            <v>12256.299630000001</v>
          </cell>
        </row>
        <row r="30">
          <cell r="G30">
            <v>13515.673359999999</v>
          </cell>
        </row>
        <row r="31">
          <cell r="G31">
            <v>13197.507969999999</v>
          </cell>
        </row>
        <row r="32">
          <cell r="G32">
            <v>13529.41625</v>
          </cell>
        </row>
        <row r="33">
          <cell r="G33">
            <v>12944.68354</v>
          </cell>
        </row>
        <row r="34">
          <cell r="G34">
            <v>13267.10211</v>
          </cell>
        </row>
        <row r="35">
          <cell r="G35">
            <v>13357.515509999999</v>
          </cell>
        </row>
        <row r="36">
          <cell r="G36">
            <v>13262.687800000002</v>
          </cell>
        </row>
        <row r="37">
          <cell r="G37">
            <v>13582.10125</v>
          </cell>
        </row>
        <row r="38">
          <cell r="G38">
            <v>12921.568350000001</v>
          </cell>
        </row>
        <row r="39">
          <cell r="G39">
            <v>13373.05277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226"/>
  <sheetViews>
    <sheetView zoomScale="90" zoomScaleNormal="90" workbookViewId="0">
      <pane xSplit="4" ySplit="4" topLeftCell="O199" activePane="bottomRight" state="frozen"/>
      <selection pane="topRight" activeCell="B1" sqref="B1"/>
      <selection pane="bottomLeft" activeCell="A3" sqref="A3"/>
      <selection pane="bottomRight" activeCell="U211" sqref="U211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47" t="s">
        <v>61</v>
      </c>
      <c r="F1" s="47"/>
      <c r="G1" s="47"/>
      <c r="H1" s="47"/>
      <c r="I1" s="48"/>
      <c r="L1" s="47" t="s">
        <v>64</v>
      </c>
      <c r="M1" s="49"/>
      <c r="N1" s="49"/>
      <c r="O1" s="50"/>
      <c r="P1" s="46" t="s">
        <v>60</v>
      </c>
      <c r="Q1" s="49"/>
      <c r="R1" s="50"/>
      <c r="S1" s="43" t="s">
        <v>63</v>
      </c>
      <c r="T1" s="44"/>
      <c r="U1" s="45"/>
    </row>
    <row r="2" spans="1:21" x14ac:dyDescent="0.2">
      <c r="E2" s="47" t="s">
        <v>31</v>
      </c>
      <c r="F2" s="49"/>
      <c r="G2" s="49"/>
      <c r="H2" s="7" t="s">
        <v>62</v>
      </c>
      <c r="I2" s="8"/>
      <c r="J2" s="46" t="s">
        <v>59</v>
      </c>
      <c r="K2" s="50"/>
      <c r="L2" s="47" t="s">
        <v>31</v>
      </c>
      <c r="M2" s="47"/>
      <c r="N2" s="47"/>
      <c r="O2" s="48"/>
      <c r="P2" s="46" t="s">
        <v>31</v>
      </c>
      <c r="Q2" s="47"/>
      <c r="R2" s="48"/>
      <c r="S2" s="46" t="s">
        <v>35</v>
      </c>
      <c r="T2" s="47"/>
      <c r="U2" s="48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f>+'[1]IEM-414-ei'!E24</f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f>+'[1]IEM-414-ei'!E25</f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f>+'[1]IEM-414-ei'!E26</f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f>+'[1]IEM-414-ei'!E27</f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f>+'[1]IEM-414-ei'!E28</f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f>+'[1]IEM-414-ei'!E29</f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f>+'[1]IEM-414-ei'!E30</f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f>+'[1]IEM-414-ei'!E31</f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f>+'[1]IEM-414-ei'!E32</f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f>+'[1]IEM-414-ei'!E33</f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f>+'[1]IEM-414-ei'!E34</f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f>+'[1]IEM-414-ei'!E35</f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f>+'[1]IEM-414-ei'!E25</f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f>+'[1]IEM-414-ei'!E39</f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f>+'[1]IEM-414-ei'!E40</f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f>+'[1]IEM-414-ei'!E41</f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f>+'[1]IEM-414-ei'!E42</f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f>+'[1]IEM-414-ei'!E43</f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f>+'[1]IEM-414-ei'!E44</f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f>+'[1]IEM-414-ei'!E45</f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f>+'[1]IEM-414-ei'!E46</f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f>+'[1]IEM-414-ei'!E47</f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f>+'[1]IEM-414-ei'!E48</f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f>+'[1]IEM-414-ei'!E49</f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f>+'[1]IEM-414-ei'!E26</f>
        <v>4228.1438196079998</v>
      </c>
      <c r="O149" s="16">
        <f t="shared" si="5"/>
        <v>10725.798095829614</v>
      </c>
      <c r="P149" s="20">
        <f>+'[2]IEM-411-ei'!G28</f>
        <v>12910.76772</v>
      </c>
      <c r="Q149" s="15">
        <v>3649.9027200000005</v>
      </c>
      <c r="R149" s="16">
        <v>16560.669769999997</v>
      </c>
      <c r="S149" s="27">
        <f>+'[1]IEM-414-ei'!G26</f>
        <v>198011.76074422299</v>
      </c>
      <c r="T149" s="15">
        <v>167003.88320074737</v>
      </c>
      <c r="U149" s="16">
        <f>+'[1]IEM-414-ei'!J26</f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f>+'[1]IEM-414-ei'!E27</f>
        <v>3410.2322138185004</v>
      </c>
      <c r="O150" s="16">
        <f t="shared" si="5"/>
        <v>9482.6569121924731</v>
      </c>
      <c r="P150" s="20">
        <f>+'[2]IEM-411-ei'!G29</f>
        <v>12256.299630000001</v>
      </c>
      <c r="Q150" s="15">
        <v>3392.9446500000004</v>
      </c>
      <c r="R150" s="16">
        <v>15649.243479999997</v>
      </c>
      <c r="S150" s="27">
        <f>+'[1]IEM-414-ei'!G27</f>
        <v>149692.3361704</v>
      </c>
      <c r="T150" s="15">
        <v>138184.88319140079</v>
      </c>
      <c r="U150" s="16">
        <f>+'[1]IEM-414-ei'!J27</f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f>+'[1]IEM-414-ei'!E28</f>
        <v>3563.0360241744997</v>
      </c>
      <c r="O151" s="16">
        <f t="shared" si="5"/>
        <v>10430.564371601522</v>
      </c>
      <c r="P151" s="20">
        <f>+'[2]IEM-411-ei'!G30</f>
        <v>13515.673359999999</v>
      </c>
      <c r="Q151" s="15">
        <v>3581.3121499999997</v>
      </c>
      <c r="R151" s="16">
        <v>17096.984920000003</v>
      </c>
      <c r="S151" s="27">
        <f>+'[1]IEM-414-ei'!G28</f>
        <v>168937.36487870198</v>
      </c>
      <c r="T151" s="15">
        <v>140285.57535519067</v>
      </c>
      <c r="U151" s="16">
        <f>+'[1]IEM-414-ei'!J28</f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f>+'[1]IEM-414-ei'!E29</f>
        <v>2867.687195428</v>
      </c>
      <c r="O152" s="16">
        <f t="shared" si="5"/>
        <v>9173.7985448042145</v>
      </c>
      <c r="P152" s="20">
        <f>+'[2]IEM-411-ei'!G31</f>
        <v>13197.507969999999</v>
      </c>
      <c r="Q152" s="15">
        <v>3455.4679100000003</v>
      </c>
      <c r="R152" s="16">
        <v>16652.975210000001</v>
      </c>
      <c r="S152" s="27">
        <f>+'[1]IEM-414-ei'!G29</f>
        <v>141974.62949188001</v>
      </c>
      <c r="T152" s="15">
        <v>105858.59451046123</v>
      </c>
      <c r="U152" s="16">
        <f>+'[1]IEM-414-ei'!J29</f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f>+'[1]IEM-414-ei'!E30</f>
        <v>2819.4225057225003</v>
      </c>
      <c r="O153" s="16">
        <f t="shared" si="5"/>
        <v>9037.3783750844414</v>
      </c>
      <c r="P153" s="20">
        <f>+'[2]IEM-411-ei'!G32</f>
        <v>13529.41625</v>
      </c>
      <c r="Q153" s="15">
        <v>3696.2623399999998</v>
      </c>
      <c r="R153" s="16">
        <v>17225.677770000002</v>
      </c>
      <c r="S153" s="27">
        <f>+'[1]IEM-414-ei'!G30</f>
        <v>152140.43097836198</v>
      </c>
      <c r="T153" s="15">
        <v>105648.21112789981</v>
      </c>
      <c r="U153" s="16">
        <f>+'[1]IEM-414-ei'!J30</f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f>+'[1]IEM-414-ei'!E31</f>
        <v>3479.3516357634999</v>
      </c>
      <c r="O154" s="16">
        <f t="shared" si="5"/>
        <v>9433.463640728547</v>
      </c>
      <c r="P154" s="20">
        <f>+'[2]IEM-411-ei'!G33</f>
        <v>12944.68354</v>
      </c>
      <c r="Q154" s="15">
        <v>3557.1697800000002</v>
      </c>
      <c r="R154" s="16">
        <v>16501.85253</v>
      </c>
      <c r="S154" s="27">
        <f>+'[1]IEM-414-ei'!G31</f>
        <v>201749.223072038</v>
      </c>
      <c r="T154" s="15">
        <v>136125.87338803307</v>
      </c>
      <c r="U154" s="16">
        <f>+'[1]IEM-414-ei'!J31</f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f>+'[1]IEM-414-ei'!E32</f>
        <v>3709.1279204359994</v>
      </c>
      <c r="O155" s="16">
        <f t="shared" si="5"/>
        <v>9794.5398330257322</v>
      </c>
      <c r="P155" s="20">
        <f>+'[2]IEM-411-ei'!G34</f>
        <v>13267.10211</v>
      </c>
      <c r="Q155" s="15">
        <v>3660.7977299999993</v>
      </c>
      <c r="R155" s="16">
        <v>16927.899039999997</v>
      </c>
      <c r="S155" s="27">
        <f>+'[1]IEM-414-ei'!G32</f>
        <v>204987.811283738</v>
      </c>
      <c r="T155" s="15">
        <v>143807.44041676991</v>
      </c>
      <c r="U155" s="16">
        <f>+'[1]IEM-414-ei'!J32</f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f>+'[1]IEM-414-ei'!E33</f>
        <v>4351.707007677499</v>
      </c>
      <c r="O156" s="16">
        <f t="shared" si="5"/>
        <v>10447.364480535838</v>
      </c>
      <c r="P156" s="20">
        <f>+'[2]IEM-411-ei'!G35</f>
        <v>13357.515509999999</v>
      </c>
      <c r="Q156" s="15">
        <v>3657.2625699999999</v>
      </c>
      <c r="R156" s="16">
        <v>17014.777300999998</v>
      </c>
      <c r="S156" s="27">
        <f>+'[1]IEM-414-ei'!G33</f>
        <v>241064.01585758803</v>
      </c>
      <c r="T156" s="15">
        <v>176542.02028098988</v>
      </c>
      <c r="U156" s="16">
        <f>+'[1]IEM-414-ei'!J33</f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f>+'[1]IEM-414-ei'!E34</f>
        <v>3692.1557600434999</v>
      </c>
      <c r="O157" s="16">
        <f t="shared" ref="O157:O188" si="8">SUM(L157:N157)</f>
        <v>9755.4246646630563</v>
      </c>
      <c r="P157" s="20">
        <f>+'[2]IEM-411-ei'!G36</f>
        <v>13262.687800000002</v>
      </c>
      <c r="Q157" s="15">
        <v>3533.1765099999998</v>
      </c>
      <c r="R157" s="16">
        <v>16795.863580000001</v>
      </c>
      <c r="S157" s="27">
        <f>+'[1]IEM-414-ei'!G34</f>
        <v>204909.10187877598</v>
      </c>
      <c r="T157" s="15">
        <v>145169.02985925635</v>
      </c>
      <c r="U157" s="16">
        <f>+'[1]IEM-414-ei'!J34</f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f>+'[1]IEM-414-ei'!E35</f>
        <v>3491.3701249999999</v>
      </c>
      <c r="O158" s="16">
        <f t="shared" si="8"/>
        <v>9685.001880604319</v>
      </c>
      <c r="P158" s="20">
        <f>+'[2]IEM-411-ei'!G37</f>
        <v>13582.10125</v>
      </c>
      <c r="Q158" s="15">
        <v>3543.5079300000007</v>
      </c>
      <c r="R158" s="16">
        <v>17125.608540000001</v>
      </c>
      <c r="S158" s="27">
        <f>+'[1]IEM-414-ei'!G35</f>
        <v>199737.634079059</v>
      </c>
      <c r="T158" s="15">
        <v>131257.57933467129</v>
      </c>
      <c r="U158" s="16">
        <f>+'[1]IEM-414-ei'!J35</f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f>+'[1]IEM-414-ei'!E36</f>
        <v>3859.8152360499998</v>
      </c>
      <c r="O159" s="16">
        <f t="shared" si="8"/>
        <v>9935.3241346186805</v>
      </c>
      <c r="P159" s="20">
        <f>+'[2]IEM-411-ei'!G38</f>
        <v>12921.568350000001</v>
      </c>
      <c r="Q159" s="15">
        <v>3393.6819600000003</v>
      </c>
      <c r="R159" s="16">
        <v>16315.24964</v>
      </c>
      <c r="S159" s="27">
        <f>+'[1]IEM-414-ei'!G36</f>
        <v>208875.90692456</v>
      </c>
      <c r="T159" s="15">
        <v>146737.50117609586</v>
      </c>
      <c r="U159" s="16">
        <f>+'[1]IEM-414-ei'!J36</f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f>+'[1]IEM-414-ei'!E37</f>
        <v>4360.1442294500002</v>
      </c>
      <c r="O160" s="16">
        <f t="shared" si="8"/>
        <v>10504.644084857058</v>
      </c>
      <c r="P160" s="20">
        <f>+'[2]IEM-411-ei'!G39</f>
        <v>13373.05277</v>
      </c>
      <c r="Q160" s="15">
        <v>3489.6439599999994</v>
      </c>
      <c r="R160" s="16">
        <v>16862.696730000003</v>
      </c>
      <c r="S160" s="27">
        <f>+'[1]IEM-414-ei'!G37</f>
        <v>259750.669232657</v>
      </c>
      <c r="T160" s="15">
        <v>167502.53495172044</v>
      </c>
      <c r="U160" s="16">
        <f>+'[1]IEM-414-ei'!J37</f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f>+'[1]IEM-414-ei'!E40</f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f>+'[1]IEM-414-ei'!G40</f>
        <v>279619.19487000001</v>
      </c>
      <c r="T161" s="15">
        <v>176350.64173075097</v>
      </c>
      <c r="U161" s="16">
        <f>+'[1]IEM-414-ei'!J40</f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f>+'[1]IEM-414-ei'!E41</f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f>+'[1]IEM-414-ei'!G41</f>
        <v>191623.18969999999</v>
      </c>
      <c r="T162" s="15">
        <v>113117.51912050988</v>
      </c>
      <c r="U162" s="16">
        <f>+'[1]IEM-414-ei'!J41</f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f>+'[1]IEM-414-ei'!E42</f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f>+'[1]IEM-414-ei'!G42</f>
        <v>216737.41063</v>
      </c>
      <c r="T163" s="15">
        <v>134419.38692702589</v>
      </c>
      <c r="U163" s="16">
        <f>+'[1]IEM-414-ei'!J42</f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f>+'[1]IEM-414-ei'!E43</f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f>+'[1]IEM-414-ei'!G43</f>
        <v>196950.87056000001</v>
      </c>
      <c r="T164" s="15">
        <v>121437.49886111412</v>
      </c>
      <c r="U164" s="16">
        <f>+'[1]IEM-414-ei'!J43</f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f>+'[1]IEM-414-ei'!E44</f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f>+'[1]IEM-414-ei'!G44</f>
        <v>259199.50972000003</v>
      </c>
      <c r="T165" s="15">
        <v>169246.42470617453</v>
      </c>
      <c r="U165" s="16">
        <f>+'[1]IEM-414-ei'!J44</f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f>+'[1]IEM-414-ei'!E45</f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f>+'[1]IEM-414-ei'!G45</f>
        <v>216733.14207</v>
      </c>
      <c r="T166" s="15">
        <v>141729.47392026766</v>
      </c>
      <c r="U166" s="16">
        <f>+'[1]IEM-414-ei'!J45</f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f>+'[1]IEM-414-ei'!E46</f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f>+'[1]IEM-414-ei'!G46</f>
        <v>210605.28333999997</v>
      </c>
      <c r="T167" s="15">
        <v>139442.50476257855</v>
      </c>
      <c r="U167" s="16">
        <f>+'[1]IEM-414-ei'!J46</f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f>+'[1]IEM-414-ei'!E47</f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f>+'[1]IEM-414-ei'!G47</f>
        <v>239990.46165000001</v>
      </c>
      <c r="T168" s="15">
        <v>157948.74093982109</v>
      </c>
      <c r="U168" s="16">
        <f>+'[1]IEM-414-ei'!J47</f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f>+'[1]IEM-414-ei'!E48</f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f>+'[1]IEM-414-ei'!G48</f>
        <v>301321.18375999999</v>
      </c>
      <c r="T169" s="15">
        <v>171146.43225816885</v>
      </c>
      <c r="U169" s="16">
        <f>+'[1]IEM-414-ei'!J48</f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f>+'[1]IEM-414-ei'!E49</f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f>+'[1]IEM-414-ei'!G49</f>
        <v>253203.25321</v>
      </c>
      <c r="T170" s="15">
        <v>147168.33503603807</v>
      </c>
      <c r="U170" s="16">
        <f>+'[1]IEM-414-ei'!J49</f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f>+'[1]IEM-414-ei'!E50</f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f>+'[1]IEM-414-ei'!G50</f>
        <v>256404.95695000002</v>
      </c>
      <c r="T171" s="15">
        <v>144653.03233370581</v>
      </c>
      <c r="U171" s="16">
        <f>+'[1]IEM-414-ei'!J50</f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f>+'[1]IEM-414-ei'!E51</f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f>+'[1]IEM-414-ei'!G51</f>
        <v>266888.35453000001</v>
      </c>
      <c r="T172" s="15">
        <v>150032.13455086225</v>
      </c>
      <c r="U172" s="16">
        <f>+'[1]IEM-414-ei'!J51</f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00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ref="O201:O219" si="18">SUM(L201:N201)</f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8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8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8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8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19" si="19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8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9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8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9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8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f t="shared" si="19"/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4846.4367300000004</v>
      </c>
      <c r="O209" s="39">
        <f t="shared" si="18"/>
        <v>10726.940311942415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34">
        <v>1158.8285899999998</v>
      </c>
      <c r="G210" s="34">
        <v>10225.810529999999</v>
      </c>
      <c r="H210" s="15">
        <f t="shared" si="19"/>
        <v>55.298378195465069</v>
      </c>
      <c r="I210" s="34">
        <v>565470.73804310907</v>
      </c>
      <c r="J210" s="25">
        <v>14053.99206</v>
      </c>
      <c r="K210" s="38">
        <v>10225.810529999999</v>
      </c>
      <c r="L210" s="25">
        <v>5568.9445194815244</v>
      </c>
      <c r="M210" s="15">
        <v>0</v>
      </c>
      <c r="N210" s="25">
        <v>3701.7494000000002</v>
      </c>
      <c r="O210" s="38">
        <f t="shared" si="18"/>
        <v>9270.6939194815241</v>
      </c>
      <c r="P210" s="34">
        <v>11141.763050000001</v>
      </c>
      <c r="Q210" s="34">
        <v>2912.22901</v>
      </c>
      <c r="R210" s="38">
        <v>14053.99206</v>
      </c>
      <c r="S210" s="34">
        <v>253408.15315000003</v>
      </c>
      <c r="T210" s="25">
        <v>177685.20659671794</v>
      </c>
      <c r="U210" s="38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f t="shared" si="19"/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4606.9757100000006</v>
      </c>
      <c r="O211" s="38">
        <f t="shared" si="18"/>
        <v>10375.791556208707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65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f t="shared" si="19"/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4154.7332999999999</v>
      </c>
      <c r="O212" s="38">
        <f t="shared" si="18"/>
        <v>9778.7433895773465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f t="shared" si="19"/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3624.9586300000001</v>
      </c>
      <c r="O213" s="38">
        <f t="shared" si="18"/>
        <v>10346.493786137911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f t="shared" si="19"/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3854.1129200000005</v>
      </c>
      <c r="O214" s="38">
        <f t="shared" si="18"/>
        <v>10234.243273180924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f t="shared" si="19"/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4866.2420000000002</v>
      </c>
      <c r="O215" s="38">
        <f t="shared" si="18"/>
        <v>11766.509080871987</v>
      </c>
      <c r="P215" s="34">
        <v>11979.424660000001</v>
      </c>
      <c r="Q215" s="34">
        <v>3299.5094100000001</v>
      </c>
      <c r="R215" s="38"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66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f t="shared" si="19"/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5433.8499499999998</v>
      </c>
      <c r="O216" s="38">
        <f t="shared" si="18"/>
        <v>12106.869253102728</v>
      </c>
      <c r="P216" s="34">
        <v>11797.999416999999</v>
      </c>
      <c r="Q216" s="34">
        <v>3232.4681900000005</v>
      </c>
      <c r="R216" s="38"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f t="shared" si="19"/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8"/>
        <v>10431.541091726556</v>
      </c>
      <c r="P217" s="34">
        <v>11442.38989</v>
      </c>
      <c r="Q217" s="34">
        <v>3108.3687600000003</v>
      </c>
      <c r="R217" s="38"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f t="shared" si="19"/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4536.7365300000001</v>
      </c>
      <c r="O218" s="38">
        <f t="shared" si="18"/>
        <v>11569.11142968732</v>
      </c>
      <c r="P218" s="34">
        <v>11705.009610000001</v>
      </c>
      <c r="Q218" s="34">
        <v>3212.2465299999999</v>
      </c>
      <c r="R218" s="38">
        <v>14917.256140000001</v>
      </c>
      <c r="S218" s="37">
        <v>435252.85948999994</v>
      </c>
      <c r="T218" s="37">
        <v>281495.66199793282</v>
      </c>
      <c r="U218" s="16">
        <v>-153757.19749206712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f t="shared" si="19"/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5433.1904400000003</v>
      </c>
      <c r="O219" s="38">
        <f t="shared" si="18"/>
        <v>12403.161287634939</v>
      </c>
      <c r="P219" s="34">
        <v>11429.771289999999</v>
      </c>
      <c r="Q219" s="34">
        <v>3116.9897700000001</v>
      </c>
      <c r="R219" s="38">
        <v>14546.761059999999</v>
      </c>
      <c r="S219" s="37">
        <v>505273.98966000002</v>
      </c>
      <c r="T219" s="37">
        <v>391820.67794675403</v>
      </c>
      <c r="U219" s="16">
        <v>-113453.31171324599</v>
      </c>
    </row>
    <row r="220" spans="1:4095 4097:8192 8194:12287 12289:16384" x14ac:dyDescent="0.2"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</row>
    <row r="221" spans="1:4095 4097:8192 8194:12287 12289:16384" x14ac:dyDescent="0.2"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</row>
    <row r="222" spans="1:4095 4097:8192 8194:12287 12289:16384" x14ac:dyDescent="0.2"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</row>
    <row r="223" spans="1:4095 4097:8192 8194:12287 12289:16384" x14ac:dyDescent="0.2"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</row>
    <row r="224" spans="1:4095 4097:8192 8194:12287 12289:16384" x14ac:dyDescent="0.2"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</row>
    <row r="225" spans="5:21" x14ac:dyDescent="0.2"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</row>
    <row r="226" spans="5:21" x14ac:dyDescent="0.2">
      <c r="E226" s="37"/>
      <c r="F226" s="37"/>
      <c r="G226" s="37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Normal="70" workbookViewId="0">
      <selection activeCell="H19" sqref="H1:H1048576"/>
    </sheetView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2006-07-20T14:22:16Z</cp:lastPrinted>
  <dcterms:created xsi:type="dcterms:W3CDTF">2006-07-04T21:17:02Z</dcterms:created>
  <dcterms:modified xsi:type="dcterms:W3CDTF">2022-01-11T03:35:45Z</dcterms:modified>
</cp:coreProperties>
</file>