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S:\COMUN\SGPRO\DNSM\Publicaciones\IEM\Finales\2046\"/>
    </mc:Choice>
  </mc:AlternateContent>
  <bookViews>
    <workbookView xWindow="8190" yWindow="-15" windowWidth="8235" windowHeight="5355" tabRatio="636" firstSheet="1" activeTab="1"/>
  </bookViews>
  <sheets>
    <sheet name="Datos_Sector_Externo-ei" sheetId="1" state="hidden" r:id="rId1"/>
    <sheet name="G_Sector_Externo-e" sheetId="8" r:id="rId2"/>
  </sheets>
  <definedNames>
    <definedName name="ALEMANIA">'Datos_Sector_Externo-ei'!#REF!</definedName>
    <definedName name="BALANZAC">'Datos_Sector_Externo-ei'!#REF!</definedName>
    <definedName name="COLOMBIA">'Datos_Sector_Externo-ei'!#REF!</definedName>
    <definedName name="DEUDAPUBLICA">'Datos_Sector_Externo-ei'!#REF!</definedName>
    <definedName name="DEUDATOTAL">'Datos_Sector_Externo-ei'!#REF!</definedName>
    <definedName name="ESTADOSUNIDOS">'Datos_Sector_Externo-ei'!#REF!</definedName>
    <definedName name="FECHA">'Datos_Sector_Externo-ei'!#REF!</definedName>
    <definedName name="JAPON">'Datos_Sector_Externo-ei'!#REF!</definedName>
    <definedName name="TIPOREAL">'Datos_Sector_Externo-ei'!#REF!</definedName>
  </definedNames>
  <calcPr calcId="162913"/>
  <extLst>
    <ext xmlns:x14="http://schemas.microsoft.com/office/spreadsheetml/2009/9/main" uri="{79F54976-1DA5-4618-B147-4CDE4B953A38}">
      <x14:workbookPr defaultImageDpi="330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N72" i="1" l="1"/>
  <c r="N71" i="1"/>
  <c r="N70" i="1"/>
  <c r="N69" i="1" l="1"/>
  <c r="N68" i="1"/>
  <c r="N67" i="1"/>
  <c r="N66" i="1"/>
  <c r="N65" i="1"/>
  <c r="N64" i="1"/>
  <c r="N63" i="1"/>
  <c r="N62" i="1"/>
  <c r="N61" i="1"/>
  <c r="N60" i="1"/>
  <c r="N59" i="1"/>
  <c r="N58" i="1"/>
  <c r="N57" i="1"/>
  <c r="N56" i="1"/>
  <c r="N55" i="1"/>
  <c r="N54" i="1"/>
  <c r="N53" i="1"/>
  <c r="N52" i="1"/>
  <c r="N51" i="1"/>
  <c r="N50" i="1"/>
  <c r="N49" i="1"/>
  <c r="N48" i="1"/>
  <c r="N7" i="1"/>
  <c r="N8" i="1"/>
  <c r="N9" i="1"/>
  <c r="N10" i="1"/>
  <c r="N11" i="1"/>
  <c r="N12" i="1"/>
  <c r="N13" i="1"/>
  <c r="N14" i="1"/>
  <c r="N15" i="1"/>
  <c r="N16" i="1"/>
  <c r="N17" i="1"/>
  <c r="N18" i="1"/>
  <c r="N19" i="1"/>
  <c r="N20" i="1"/>
  <c r="N21" i="1"/>
  <c r="N22" i="1"/>
  <c r="N23" i="1"/>
  <c r="N24" i="1"/>
  <c r="N25" i="1"/>
  <c r="N26" i="1"/>
  <c r="N27" i="1"/>
  <c r="N28" i="1"/>
  <c r="N29" i="1"/>
  <c r="N30" i="1"/>
  <c r="N31" i="1"/>
  <c r="N32" i="1"/>
  <c r="N33" i="1"/>
  <c r="N34" i="1"/>
  <c r="N35" i="1"/>
  <c r="N36" i="1"/>
  <c r="N37" i="1"/>
  <c r="N38" i="1"/>
  <c r="N39" i="1"/>
  <c r="N40" i="1"/>
  <c r="N41" i="1"/>
  <c r="N42" i="1"/>
  <c r="N43" i="1"/>
  <c r="N44" i="1"/>
  <c r="N45" i="1"/>
  <c r="N46" i="1"/>
  <c r="N47" i="1"/>
  <c r="N6" i="1"/>
</calcChain>
</file>

<file path=xl/sharedStrings.xml><?xml version="1.0" encoding="utf-8"?>
<sst xmlns="http://schemas.openxmlformats.org/spreadsheetml/2006/main" count="216" uniqueCount="45">
  <si>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</si>
  <si>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</si>
  <si>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</si>
  <si>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</si>
  <si>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</si>
  <si>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</si>
  <si>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</si>
  <si>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</si>
  <si>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</si>
  <si>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</si>
  <si>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</si>
  <si>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Colombia</t>
  </si>
  <si>
    <t>ITCER</t>
  </si>
  <si>
    <t>Estados Unidos</t>
  </si>
  <si>
    <t>Índice de Tipo de Cambio Real Bilateral</t>
  </si>
  <si>
    <t>Balanza comercial</t>
  </si>
  <si>
    <t>China</t>
  </si>
  <si>
    <t>3.3.1</t>
  </si>
  <si>
    <t>3.3.2</t>
  </si>
  <si>
    <t>3.2.2</t>
  </si>
  <si>
    <t>ene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</si>
  <si>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</si>
  <si>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</si>
  <si>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</si>
  <si>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</si>
  <si>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</si>
  <si>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</si>
  <si>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</si>
  <si>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</si>
  <si>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</si>
  <si>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</si>
  <si>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</si>
  <si>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</si>
  <si>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Deuda</t>
  </si>
  <si>
    <t>Total</t>
  </si>
  <si>
    <t>Pública</t>
  </si>
  <si>
    <t>Privada</t>
  </si>
  <si>
    <t>Public</t>
  </si>
  <si>
    <t>Private</t>
  </si>
  <si>
    <r>
      <t xml:space="preserve">     </t>
    </r>
    <r>
      <rPr>
        <b/>
        <sz val="9"/>
        <rFont val="Calibri"/>
        <family val="2"/>
      </rPr>
      <t xml:space="preserve">Elaboración: </t>
    </r>
    <r>
      <rPr>
        <sz val="9"/>
        <rFont val="Calibri"/>
        <family val="2"/>
      </rPr>
      <t>Banco Central del Ecuador.</t>
    </r>
  </si>
  <si>
    <t>2014 = 100</t>
  </si>
  <si>
    <t>United States</t>
  </si>
  <si>
    <t>Ago</t>
  </si>
  <si>
    <t>Dic</t>
  </si>
  <si>
    <t>Abr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</si>
</sst>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164" formatCode="_(* #,##0.00_);_(* \(#,##0.00\);_(* &quot;-&quot;??_);_(@_)"/>
    <numFmt numFmtId="165" formatCode="#,##0.0"/>
    <numFmt numFmtId="166" formatCode="[$-C0A]mmm\-yy;@"/>
    <numFmt numFmtId="167" formatCode="#,###,##0.0;\-#,###,##0.0;0.0"/>
    <numFmt numFmtId="168" formatCode="_(* #,##0.0_);_(* \(#,##0.0\);_(* &quot;-&quot;??_);_(@_)"/>
  </numFmts>
  <fonts count="14" x14ac:knownFonts="1">
    <font>
      <sz val="10"/>
      <name val="Times New Roman"/>
    </font>
    <font>
      <sz val="10"/>
      <name val="Times New Roman"/>
      <family val="1"/>
    </font>
    <font>
      <sz val="10"/>
      <name val="Times New Roman"/>
      <family val="1"/>
    </font>
    <font>
      <sz val="10"/>
      <color indexed="8"/>
      <name val="Times New Roman"/>
      <family val="1"/>
    </font>
    <font>
      <b/>
      <sz val="10"/>
      <color indexed="8"/>
      <name val="Times New Roman"/>
      <family val="1"/>
    </font>
    <font>
      <b/>
      <sz val="9"/>
      <color indexed="8"/>
      <name val="Times New Roman"/>
      <family val="1"/>
    </font>
    <font>
      <sz val="9"/>
      <name val="Calibri"/>
      <family val="2"/>
    </font>
    <font>
      <b/>
      <sz val="9"/>
      <name val="Calibri"/>
      <family val="2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sz val="10"/>
      <name val="Times New Roman"/>
      <family val="1"/>
    </font>
    <font>
      <sz val="7"/>
      <color rgb="FF000000"/>
      <name val="Arial"/>
      <family val="2"/>
    </font>
    <font>
      <b/>
      <sz val="12"/>
      <name val="Arial"/>
      <family val="2"/>
    </font>
    <font>
      <sz val="12"/>
      <name val="Helv"/>
    </font>
  </fonts>
  <fills count="4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rgb="FFFFFFFF"/>
        <bgColor rgb="FFFFFFFF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/>
    <xf numFmtId="164" fontId="1" fillId="0" borderId="0" applyFont="0" applyFill="0" applyBorder="0" applyAlignment="0" applyProtection="0"/>
    <xf numFmtId="9" fontId="10" fillId="0" borderId="0" applyFont="0" applyFill="0" applyBorder="0" applyAlignment="0" applyProtection="0"/>
    <xf numFmtId="0" fontId="13" fillId="0" borderId="0"/>
  </cellStyleXfs>
  <cellXfs count="37">
    <xf numFmtId="0" fontId="0" fillId="0" borderId="0" xfId="0"/>
    <xf numFmtId="0" fontId="2" fillId="0" borderId="0" xfId="0" applyFont="1"/>
    <xf numFmtId="0" fontId="4" fillId="0" borderId="0" xfId="0" applyFont="1" applyFill="1"/>
    <xf numFmtId="0" fontId="5" fillId="0" borderId="0" xfId="0" applyFont="1" applyFill="1" applyAlignment="1">
      <alignment horizontal="center"/>
    </xf>
    <xf numFmtId="0" fontId="4" fillId="0" borderId="0" xfId="0" applyFont="1" applyFill="1" applyAlignment="1">
      <alignment horizontal="centerContinuous"/>
    </xf>
    <xf numFmtId="0" fontId="3" fillId="0" borderId="0" xfId="0" applyFont="1" applyFill="1"/>
    <xf numFmtId="0" fontId="4" fillId="0" borderId="0" xfId="0" applyFont="1" applyFill="1" applyAlignment="1">
      <alignment horizontal="center"/>
    </xf>
    <xf numFmtId="0" fontId="4" fillId="0" borderId="1" xfId="0" applyFont="1" applyFill="1" applyBorder="1" applyAlignment="1">
      <alignment horizontal="center" vertical="center"/>
    </xf>
    <xf numFmtId="39" fontId="3" fillId="2" borderId="0" xfId="0" applyNumberFormat="1" applyFont="1" applyFill="1"/>
    <xf numFmtId="165" fontId="3" fillId="2" borderId="0" xfId="0" applyNumberFormat="1" applyFont="1" applyFill="1"/>
    <xf numFmtId="0" fontId="0" fillId="0" borderId="0" xfId="0" applyBorder="1"/>
    <xf numFmtId="0" fontId="4" fillId="0" borderId="1" xfId="0" applyFont="1" applyFill="1" applyBorder="1" applyAlignment="1">
      <alignment horizontal="center"/>
    </xf>
    <xf numFmtId="0" fontId="3" fillId="0" borderId="2" xfId="0" applyFont="1" applyFill="1" applyBorder="1" applyAlignment="1">
      <alignment horizontal="center"/>
    </xf>
    <xf numFmtId="0" fontId="3" fillId="0" borderId="3" xfId="0" applyFont="1" applyFill="1" applyBorder="1" applyAlignment="1">
      <alignment horizontal="center"/>
    </xf>
    <xf numFmtId="0" fontId="4" fillId="0" borderId="0" xfId="0" applyFont="1" applyFill="1" applyAlignment="1">
      <alignment horizontal="left"/>
    </xf>
    <xf numFmtId="164" fontId="0" fillId="0" borderId="0" xfId="1" applyFont="1"/>
    <xf numFmtId="0" fontId="0" fillId="0" borderId="0" xfId="0" applyFill="1"/>
    <xf numFmtId="0" fontId="1" fillId="0" borderId="0" xfId="0" applyFont="1" applyFill="1"/>
    <xf numFmtId="0" fontId="0" fillId="0" borderId="0" xfId="0" applyFill="1" applyBorder="1"/>
    <xf numFmtId="0" fontId="6" fillId="0" borderId="0" xfId="0" applyFont="1" applyFill="1"/>
    <xf numFmtId="165" fontId="0" fillId="2" borderId="0" xfId="0" applyNumberFormat="1" applyFill="1"/>
    <xf numFmtId="165" fontId="0" fillId="0" borderId="0" xfId="0" applyNumberFormat="1"/>
    <xf numFmtId="0" fontId="8" fillId="0" borderId="0" xfId="0" applyFont="1" applyFill="1"/>
    <xf numFmtId="0" fontId="9" fillId="0" borderId="0" xfId="0" applyFont="1" applyFill="1" applyAlignment="1">
      <alignment horizontal="center"/>
    </xf>
    <xf numFmtId="166" fontId="8" fillId="0" borderId="0" xfId="0" applyNumberFormat="1" applyFont="1" applyFill="1" applyAlignment="1">
      <alignment horizontal="left"/>
    </xf>
    <xf numFmtId="0" fontId="8" fillId="0" borderId="0" xfId="0" applyFont="1"/>
    <xf numFmtId="0" fontId="9" fillId="0" borderId="0" xfId="0" applyFont="1" applyFill="1"/>
    <xf numFmtId="167" fontId="11" fillId="3" borderId="0" xfId="0" applyNumberFormat="1" applyFont="1" applyFill="1" applyAlignment="1">
      <alignment horizontal="right" vertical="center"/>
    </xf>
    <xf numFmtId="9" fontId="0" fillId="0" borderId="0" xfId="0" applyNumberFormat="1" applyFill="1"/>
    <xf numFmtId="9" fontId="0" fillId="0" borderId="0" xfId="2" applyFont="1" applyFill="1"/>
    <xf numFmtId="165" fontId="12" fillId="0" borderId="0" xfId="0" applyNumberFormat="1" applyFont="1" applyFill="1" applyBorder="1" applyProtection="1"/>
    <xf numFmtId="164" fontId="0" fillId="0" borderId="0" xfId="0" applyNumberFormat="1"/>
    <xf numFmtId="168" fontId="0" fillId="0" borderId="0" xfId="1" applyNumberFormat="1" applyFont="1"/>
    <xf numFmtId="168" fontId="3" fillId="2" borderId="0" xfId="1" applyNumberFormat="1" applyFont="1" applyFill="1"/>
    <xf numFmtId="168" fontId="3" fillId="0" borderId="0" xfId="1" applyNumberFormat="1" applyFont="1" applyFill="1"/>
    <xf numFmtId="0" fontId="3" fillId="0" borderId="2" xfId="0" applyFont="1" applyFill="1" applyBorder="1" applyAlignment="1">
      <alignment horizontal="center"/>
    </xf>
    <xf numFmtId="0" fontId="3" fillId="0" borderId="3" xfId="0" applyFont="1" applyFill="1" applyBorder="1" applyAlignment="1">
      <alignment horizontal="center"/>
    </xf>
  </cellXfs>
  <cellStyles count="4">
    <cellStyle name="Millares" xfId="1" builtinId="3"/>
    <cellStyle name="Normal" xfId="0" builtinId="0"/>
    <cellStyle name="Normal 2" xfId="3"/>
    <cellStyle name="Porcentaje" xfId="2" builtinId="5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BALANZA COMERCIAL </a:t>
            </a:r>
            <a:endParaRPr lang="es-EC" sz="1000" b="0" i="0" u="none" strike="noStrike" baseline="0">
              <a:solidFill>
                <a:srgbClr val="000000"/>
              </a:solidFill>
              <a:latin typeface="+mn-lt"/>
              <a:cs typeface="Arial"/>
            </a:endParaRP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Millones de USD</a:t>
            </a:r>
          </a:p>
        </c:rich>
      </c:tx>
      <c:layout>
        <c:manualLayout>
          <c:xMode val="edge"/>
          <c:yMode val="edge"/>
          <c:x val="0.34508816832680578"/>
          <c:y val="3.4267581504080498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7.1264527802909039E-2"/>
          <c:y val="0.14469453376205801"/>
          <c:w val="0.91034687128879765"/>
          <c:h val="0.70084978842604662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'Datos_Sector_Externo-ei'!$Q$5</c:f>
              <c:strCache>
                <c:ptCount val="1"/>
                <c:pt idx="0">
                  <c:v>Balanza comercial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cat>
            <c:multiLvlStrRef>
              <c:f>'Datos_Sector_Externo-ei'!$L$42:$M$72</c:f>
              <c:multiLvlStrCache>
                <c:ptCount val="31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</c:lvl>
                <c:lvl>
                  <c:pt idx="0">
                    <c:v>2020</c:v>
                  </c:pt>
                  <c:pt idx="12">
                    <c:v>2021</c:v>
                  </c:pt>
                  <c:pt idx="24">
                    <c:v>2022</c:v>
                  </c:pt>
                </c:lvl>
              </c:multiLvlStrCache>
            </c:multiLvlStrRef>
          </c:cat>
          <c:val>
            <c:numRef>
              <c:f>'Datos_Sector_Externo-ei'!$Q$42:$Q$72</c:f>
              <c:numCache>
                <c:formatCode>#,##0.0</c:formatCode>
                <c:ptCount val="31"/>
                <c:pt idx="0">
                  <c:v>166.84159263800001</c:v>
                </c:pt>
                <c:pt idx="1">
                  <c:v>379.44949138800001</c:v>
                </c:pt>
                <c:pt idx="2">
                  <c:v>203.40279642199999</c:v>
                </c:pt>
                <c:pt idx="3">
                  <c:v>18.074918601</c:v>
                </c:pt>
                <c:pt idx="4">
                  <c:v>273.41053295799998</c:v>
                </c:pt>
                <c:pt idx="5">
                  <c:v>399.79225440099998</c:v>
                </c:pt>
                <c:pt idx="6">
                  <c:v>252.713375738</c:v>
                </c:pt>
                <c:pt idx="7">
                  <c:v>441.65217815</c:v>
                </c:pt>
                <c:pt idx="8">
                  <c:v>409.04397593700003</c:v>
                </c:pt>
                <c:pt idx="9">
                  <c:v>329.52324097399998</c:v>
                </c:pt>
                <c:pt idx="10">
                  <c:v>418.75943262499999</c:v>
                </c:pt>
                <c:pt idx="11">
                  <c:v>114.823235709</c:v>
                </c:pt>
                <c:pt idx="12">
                  <c:v>220.21615318100001</c:v>
                </c:pt>
                <c:pt idx="13">
                  <c:v>421.099613369</c:v>
                </c:pt>
                <c:pt idx="14">
                  <c:v>184.85906547299999</c:v>
                </c:pt>
                <c:pt idx="15">
                  <c:v>421.60646132800002</c:v>
                </c:pt>
                <c:pt idx="16">
                  <c:v>451.55429394700002</c:v>
                </c:pt>
                <c:pt idx="17">
                  <c:v>331.71505842300002</c:v>
                </c:pt>
                <c:pt idx="18">
                  <c:v>94.220710398999898</c:v>
                </c:pt>
                <c:pt idx="19">
                  <c:v>-4.5371725380000498</c:v>
                </c:pt>
                <c:pt idx="20">
                  <c:v>205.27874726900001</c:v>
                </c:pt>
                <c:pt idx="21">
                  <c:v>473.76139723099999</c:v>
                </c:pt>
                <c:pt idx="22">
                  <c:v>311.792599596</c:v>
                </c:pt>
                <c:pt idx="23">
                  <c:v>-240.903921723</c:v>
                </c:pt>
                <c:pt idx="24">
                  <c:v>110.290998219</c:v>
                </c:pt>
                <c:pt idx="25">
                  <c:v>493.42296538699998</c:v>
                </c:pt>
                <c:pt idx="26">
                  <c:v>328.91740931300001</c:v>
                </c:pt>
                <c:pt idx="27">
                  <c:v>412.27704287199998</c:v>
                </c:pt>
                <c:pt idx="28">
                  <c:v>350.97892873199999</c:v>
                </c:pt>
                <c:pt idx="29">
                  <c:v>304.96349777699999</c:v>
                </c:pt>
                <c:pt idx="30">
                  <c:v>243.27508664300001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92D-4380-A835-D7282D9DAB7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axId val="149068416"/>
        <c:axId val="151536000"/>
      </c:barChart>
      <c:catAx>
        <c:axId val="14906841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51536000"/>
        <c:crosses val="autoZero"/>
        <c:auto val="0"/>
        <c:lblAlgn val="ctr"/>
        <c:lblOffset val="100"/>
        <c:tickLblSkip val="1"/>
        <c:tickMarkSkip val="2"/>
        <c:noMultiLvlLbl val="0"/>
      </c:catAx>
      <c:valAx>
        <c:axId val="151536000"/>
        <c:scaling>
          <c:orientation val="minMax"/>
        </c:scaling>
        <c:delete val="0"/>
        <c:axPos val="l"/>
        <c:numFmt formatCode="0" sourceLinked="0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4906841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3175">
      <a:solidFill>
        <a:srgbClr val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/>
    <c:pageMargins b="1" l="0.75000000000001565" r="0.75000000000001565" t="1" header="0" footer="0"/>
    <c:pageSetup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ÍNDICE DE TIPO DE CAMBIO EFECTIVO REAL 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Base, 2014 = 100</a:t>
            </a:r>
          </a:p>
        </c:rich>
      </c:tx>
      <c:layout>
        <c:manualLayout>
          <c:xMode val="edge"/>
          <c:yMode val="edge"/>
          <c:x val="0.21158681251800004"/>
          <c:y val="3.426791908246221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5.9770249125020533E-2"/>
          <c:y val="0.14147909967845701"/>
          <c:w val="0.9379331401157045"/>
          <c:h val="0.69671562758236705"/>
        </c:manualLayout>
      </c:layout>
      <c:areaChart>
        <c:grouping val="standard"/>
        <c:varyColors val="0"/>
        <c:ser>
          <c:idx val="0"/>
          <c:order val="0"/>
          <c:tx>
            <c:strRef>
              <c:f>'Datos_Sector_Externo-ei'!$E$5</c:f>
              <c:strCache>
                <c:ptCount val="1"/>
                <c:pt idx="0">
                  <c:v>ITCER</c:v>
                </c:pt>
              </c:strCache>
            </c:strRef>
          </c:tx>
          <c:spPr>
            <a:solidFill>
              <a:schemeClr val="accent2">
                <a:lumMod val="40000"/>
                <a:lumOff val="60000"/>
              </a:schemeClr>
            </a:solidFill>
            <a:ln w="6350">
              <a:solidFill>
                <a:schemeClr val="accent2">
                  <a:lumMod val="75000"/>
                </a:schemeClr>
              </a:solidFill>
              <a:prstDash val="solid"/>
            </a:ln>
          </c:spPr>
          <c:cat>
            <c:multiLvlStrRef>
              <c:f>'Datos_Sector_Externo-ei'!$C$6:$D$37</c:f>
              <c:multiLvlStrCache>
                <c:ptCount val="32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</c:lvl>
                <c:lvl>
                  <c:pt idx="0">
                    <c:v>2020</c:v>
                  </c:pt>
                  <c:pt idx="12">
                    <c:v>2021</c:v>
                  </c:pt>
                  <c:pt idx="24">
                    <c:v>2022</c:v>
                  </c:pt>
                </c:lvl>
              </c:multiLvlStrCache>
            </c:multiLvlStrRef>
          </c:cat>
          <c:val>
            <c:numRef>
              <c:f>'Datos_Sector_Externo-ei'!$E$6:$E$37</c:f>
              <c:numCache>
                <c:formatCode>#,##0.00_);\(#,##0.00\)</c:formatCode>
                <c:ptCount val="32"/>
                <c:pt idx="0">
                  <c:v>91.435044614424584</c:v>
                </c:pt>
                <c:pt idx="1">
                  <c:v>90.85472507367281</c:v>
                </c:pt>
                <c:pt idx="2">
                  <c:v>88.099071114716537</c:v>
                </c:pt>
                <c:pt idx="3">
                  <c:v>85.703949744661884</c:v>
                </c:pt>
                <c:pt idx="4">
                  <c:v>86.113164817554818</c:v>
                </c:pt>
                <c:pt idx="5">
                  <c:v>88.259428060440143</c:v>
                </c:pt>
                <c:pt idx="6">
                  <c:v>89.258039332135368</c:v>
                </c:pt>
                <c:pt idx="7">
                  <c:v>89.931720705172651</c:v>
                </c:pt>
                <c:pt idx="8">
                  <c:v>90.610607331065026</c:v>
                </c:pt>
                <c:pt idx="9">
                  <c:v>90.743830410702444</c:v>
                </c:pt>
                <c:pt idx="10">
                  <c:v>91.645068149224713</c:v>
                </c:pt>
                <c:pt idx="11">
                  <c:v>93.462796393853225</c:v>
                </c:pt>
                <c:pt idx="12">
                  <c:v>93.872014907344635</c:v>
                </c:pt>
                <c:pt idx="13">
                  <c:v>93.878438051770914</c:v>
                </c:pt>
                <c:pt idx="14">
                  <c:v>93.217754098414133</c:v>
                </c:pt>
                <c:pt idx="15">
                  <c:v>93.45011631464979</c:v>
                </c:pt>
                <c:pt idx="16">
                  <c:v>94.109071914130894</c:v>
                </c:pt>
                <c:pt idx="17">
                  <c:v>94.668880945368926</c:v>
                </c:pt>
                <c:pt idx="18">
                  <c:v>93.638235989669255</c:v>
                </c:pt>
                <c:pt idx="19">
                  <c:v>93.299017453003501</c:v>
                </c:pt>
                <c:pt idx="20">
                  <c:v>93.706719070988882</c:v>
                </c:pt>
                <c:pt idx="21">
                  <c:v>93.938334072469658</c:v>
                </c:pt>
                <c:pt idx="22">
                  <c:v>93.512749346466649</c:v>
                </c:pt>
                <c:pt idx="23">
                  <c:v>93.305704054642931</c:v>
                </c:pt>
                <c:pt idx="24">
                  <c:v>93.462117602077981</c:v>
                </c:pt>
                <c:pt idx="25">
                  <c:v>94.483351007857237</c:v>
                </c:pt>
                <c:pt idx="26">
                  <c:v>94.856811571757675</c:v>
                </c:pt>
                <c:pt idx="27">
                  <c:v>95.282602614831575</c:v>
                </c:pt>
                <c:pt idx="28">
                  <c:v>94.151067600016233</c:v>
                </c:pt>
                <c:pt idx="29">
                  <c:v>94.711286597260596</c:v>
                </c:pt>
                <c:pt idx="30">
                  <c:v>92.567506662273601</c:v>
                </c:pt>
                <c:pt idx="31">
                  <c:v>93.229052060309016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682-4A9E-871F-F1D4E4CD06E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51581056"/>
        <c:axId val="151582592"/>
      </c:areaChart>
      <c:catAx>
        <c:axId val="15158105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51582592"/>
        <c:crosses val="autoZero"/>
        <c:auto val="0"/>
        <c:lblAlgn val="ctr"/>
        <c:lblOffset val="100"/>
        <c:tickLblSkip val="1"/>
        <c:tickMarkSkip val="2"/>
        <c:noMultiLvlLbl val="0"/>
      </c:catAx>
      <c:valAx>
        <c:axId val="151582592"/>
        <c:scaling>
          <c:orientation val="minMax"/>
        </c:scaling>
        <c:delete val="0"/>
        <c:axPos val="l"/>
        <c:numFmt formatCode="#,##0_);\(#,##0\)" sourceLinked="0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5158105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zero"/>
    <c:showDLblsOverMax val="0"/>
  </c:chart>
  <c:spPr>
    <a:noFill/>
    <a:ln w="3175">
      <a:solidFill>
        <a:srgbClr val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/>
    <c:pageMargins b="0.75000000000001565" l="0.25" r="0.25" t="0.75000000000001565" header="0.30000000000000032" footer="0.30000000000000032"/>
    <c:pageSetup paperSize="9" orientation="landscape"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ÍNDICE DE TIPO DE CAMBIO BILATERAL REAL  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Base, 2014 = 100</a:t>
            </a:r>
          </a:p>
        </c:rich>
      </c:tx>
      <c:layout>
        <c:manualLayout>
          <c:xMode val="edge"/>
          <c:yMode val="edge"/>
          <c:x val="0.25994076827353102"/>
          <c:y val="3.426791908246221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5.7735319640690813E-2"/>
          <c:y val="0.13289892817451887"/>
          <c:w val="0.94253085158686101"/>
          <c:h val="0.60214703737123065"/>
        </c:manualLayout>
      </c:layout>
      <c:lineChart>
        <c:grouping val="standard"/>
        <c:varyColors val="0"/>
        <c:ser>
          <c:idx val="0"/>
          <c:order val="0"/>
          <c:tx>
            <c:strRef>
              <c:f>'Datos_Sector_Externo-ei'!$F$5</c:f>
              <c:strCache>
                <c:ptCount val="1"/>
                <c:pt idx="0">
                  <c:v>Estados Unidos</c:v>
                </c:pt>
              </c:strCache>
            </c:strRef>
          </c:tx>
          <c:spPr>
            <a:ln w="12700">
              <a:solidFill>
                <a:srgbClr val="800000"/>
              </a:solidFill>
              <a:prstDash val="solid"/>
            </a:ln>
          </c:spPr>
          <c:marker>
            <c:symbol val="triangle"/>
            <c:size val="3"/>
            <c:spPr>
              <a:solidFill>
                <a:srgbClr val="800000"/>
              </a:solidFill>
              <a:ln>
                <a:solidFill>
                  <a:srgbClr val="800000"/>
                </a:solidFill>
                <a:prstDash val="solid"/>
              </a:ln>
            </c:spPr>
          </c:marker>
          <c:cat>
            <c:multiLvlStrRef>
              <c:f>'Datos_Sector_Externo-ei'!$C$6:$D$37</c:f>
              <c:multiLvlStrCache>
                <c:ptCount val="32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</c:lvl>
                <c:lvl>
                  <c:pt idx="0">
                    <c:v>2020</c:v>
                  </c:pt>
                  <c:pt idx="12">
                    <c:v>2021</c:v>
                  </c:pt>
                  <c:pt idx="24">
                    <c:v>2022</c:v>
                  </c:pt>
                </c:lvl>
              </c:multiLvlStrCache>
            </c:multiLvlStrRef>
          </c:cat>
          <c:val>
            <c:numRef>
              <c:f>'Datos_Sector_Externo-ei'!$F$6:$F$37</c:f>
              <c:numCache>
                <c:formatCode>#,##0.00_);\(#,##0.00\)</c:formatCode>
                <c:ptCount val="32"/>
                <c:pt idx="0">
                  <c:v>102.59273970055777</c:v>
                </c:pt>
                <c:pt idx="1">
                  <c:v>103.03301152199754</c:v>
                </c:pt>
                <c:pt idx="2">
                  <c:v>102.60617847126179</c:v>
                </c:pt>
                <c:pt idx="3">
                  <c:v>100.90832455668152</c:v>
                </c:pt>
                <c:pt idx="4">
                  <c:v>101.17332698976809</c:v>
                </c:pt>
                <c:pt idx="5">
                  <c:v>102.36140320155009</c:v>
                </c:pt>
                <c:pt idx="6">
                  <c:v>103.51334604629992</c:v>
                </c:pt>
                <c:pt idx="7">
                  <c:v>104.17712277807816</c:v>
                </c:pt>
                <c:pt idx="8">
                  <c:v>104.48579381758232</c:v>
                </c:pt>
                <c:pt idx="9">
                  <c:v>104.72737530519976</c:v>
                </c:pt>
                <c:pt idx="10">
                  <c:v>104.67256844522473</c:v>
                </c:pt>
                <c:pt idx="11">
                  <c:v>104.8011014569548</c:v>
                </c:pt>
                <c:pt idx="12">
                  <c:v>105.12479490341748</c:v>
                </c:pt>
                <c:pt idx="13">
                  <c:v>105.61121187702905</c:v>
                </c:pt>
                <c:pt idx="14">
                  <c:v>106.17306127226954</c:v>
                </c:pt>
                <c:pt idx="15">
                  <c:v>106.67319385507335</c:v>
                </c:pt>
                <c:pt idx="16">
                  <c:v>107.43886373466714</c:v>
                </c:pt>
                <c:pt idx="17">
                  <c:v>108.62780732589307</c:v>
                </c:pt>
                <c:pt idx="18">
                  <c:v>108.57901189276311</c:v>
                </c:pt>
                <c:pt idx="19">
                  <c:v>108.67781457792233</c:v>
                </c:pt>
                <c:pt idx="20">
                  <c:v>108.95589032681674</c:v>
                </c:pt>
                <c:pt idx="21">
                  <c:v>109.63284990387621</c:v>
                </c:pt>
                <c:pt idx="22">
                  <c:v>109.77683742110713</c:v>
                </c:pt>
                <c:pt idx="23">
                  <c:v>110.03981025651086</c:v>
                </c:pt>
                <c:pt idx="24">
                  <c:v>110.17105396102593</c:v>
                </c:pt>
                <c:pt idx="25">
                  <c:v>110.91947102835695</c:v>
                </c:pt>
                <c:pt idx="26">
                  <c:v>112.27416244104116</c:v>
                </c:pt>
                <c:pt idx="27">
                  <c:v>112.23465780127661</c:v>
                </c:pt>
                <c:pt idx="28">
                  <c:v>112.84288060892005</c:v>
                </c:pt>
                <c:pt idx="29">
                  <c:v>113.65615189553925</c:v>
                </c:pt>
                <c:pt idx="30">
                  <c:v>113.4609212836652</c:v>
                </c:pt>
                <c:pt idx="31">
                  <c:v>114.20441029439434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DACA-4DFD-87ED-2E865AB8E299}"/>
            </c:ext>
          </c:extLst>
        </c:ser>
        <c:ser>
          <c:idx val="2"/>
          <c:order val="1"/>
          <c:tx>
            <c:strRef>
              <c:f>'Datos_Sector_Externo-ei'!$G$5</c:f>
              <c:strCache>
                <c:ptCount val="1"/>
                <c:pt idx="0">
                  <c:v>China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FFFFFF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multiLvlStrRef>
              <c:f>'Datos_Sector_Externo-ei'!$C$6:$D$37</c:f>
              <c:multiLvlStrCache>
                <c:ptCount val="32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</c:lvl>
                <c:lvl>
                  <c:pt idx="0">
                    <c:v>2020</c:v>
                  </c:pt>
                  <c:pt idx="12">
                    <c:v>2021</c:v>
                  </c:pt>
                  <c:pt idx="24">
                    <c:v>2022</c:v>
                  </c:pt>
                </c:lvl>
              </c:multiLvlStrCache>
            </c:multiLvlStrRef>
          </c:cat>
          <c:val>
            <c:numRef>
              <c:f>'Datos_Sector_Externo-ei'!$G$6:$G$37</c:f>
              <c:numCache>
                <c:formatCode>#,##0.00_);\(#,##0.00\)</c:formatCode>
                <c:ptCount val="32"/>
                <c:pt idx="0">
                  <c:v>95.621624825502522</c:v>
                </c:pt>
                <c:pt idx="1">
                  <c:v>95.449288019440147</c:v>
                </c:pt>
                <c:pt idx="2">
                  <c:v>93.841420981622775</c:v>
                </c:pt>
                <c:pt idx="3">
                  <c:v>91.372604614222979</c:v>
                </c:pt>
                <c:pt idx="4">
                  <c:v>90.377856178824203</c:v>
                </c:pt>
                <c:pt idx="5">
                  <c:v>91.266255960223759</c:v>
                </c:pt>
                <c:pt idx="6">
                  <c:v>92.511644123025121</c:v>
                </c:pt>
                <c:pt idx="7">
                  <c:v>95.146790287298316</c:v>
                </c:pt>
                <c:pt idx="8">
                  <c:v>97.153051330581235</c:v>
                </c:pt>
                <c:pt idx="9">
                  <c:v>98.623161377818334</c:v>
                </c:pt>
                <c:pt idx="10">
                  <c:v>99.406781094197839</c:v>
                </c:pt>
                <c:pt idx="11">
                  <c:v>101.13309104104434</c:v>
                </c:pt>
                <c:pt idx="12">
                  <c:v>103.15929347463407</c:v>
                </c:pt>
                <c:pt idx="13">
                  <c:v>103.82889364085537</c:v>
                </c:pt>
                <c:pt idx="14">
                  <c:v>102.34727512334612</c:v>
                </c:pt>
                <c:pt idx="15">
                  <c:v>101.53649105542264</c:v>
                </c:pt>
                <c:pt idx="16">
                  <c:v>102.74192866316483</c:v>
                </c:pt>
                <c:pt idx="17">
                  <c:v>102.6156145983326</c:v>
                </c:pt>
                <c:pt idx="18">
                  <c:v>101.58997563243912</c:v>
                </c:pt>
                <c:pt idx="19">
                  <c:v>101.5515237509137</c:v>
                </c:pt>
                <c:pt idx="20">
                  <c:v>101.84908335907885</c:v>
                </c:pt>
                <c:pt idx="21">
                  <c:v>103.06048532049417</c:v>
                </c:pt>
                <c:pt idx="22">
                  <c:v>103.44015172923417</c:v>
                </c:pt>
                <c:pt idx="23">
                  <c:v>103.43617891859502</c:v>
                </c:pt>
                <c:pt idx="24">
                  <c:v>103.38388963835965</c:v>
                </c:pt>
                <c:pt idx="25">
                  <c:v>103.98989865499813</c:v>
                </c:pt>
                <c:pt idx="26">
                  <c:v>103.81551471959389</c:v>
                </c:pt>
                <c:pt idx="27">
                  <c:v>102.1783001905999</c:v>
                </c:pt>
                <c:pt idx="28">
                  <c:v>97.127887498946819</c:v>
                </c:pt>
                <c:pt idx="29">
                  <c:v>96.810170529710447</c:v>
                </c:pt>
                <c:pt idx="30">
                  <c:v>96.279176961365025</c:v>
                </c:pt>
                <c:pt idx="31">
                  <c:v>95.535526364780495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DACA-4DFD-87ED-2E865AB8E299}"/>
            </c:ext>
          </c:extLst>
        </c:ser>
        <c:ser>
          <c:idx val="1"/>
          <c:order val="2"/>
          <c:tx>
            <c:strRef>
              <c:f>'Datos_Sector_Externo-ei'!$H$5</c:f>
              <c:strCache>
                <c:ptCount val="1"/>
                <c:pt idx="0">
                  <c:v>Colombia</c:v>
                </c:pt>
              </c:strCache>
            </c:strRef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x"/>
            <c:size val="3"/>
            <c:spPr>
              <a:noFill/>
              <a:ln>
                <a:solidFill>
                  <a:srgbClr val="000000"/>
                </a:solidFill>
                <a:prstDash val="solid"/>
              </a:ln>
            </c:spPr>
          </c:marker>
          <c:cat>
            <c:multiLvlStrRef>
              <c:f>'Datos_Sector_Externo-ei'!$C$6:$D$37</c:f>
              <c:multiLvlStrCache>
                <c:ptCount val="32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</c:lvl>
                <c:lvl>
                  <c:pt idx="0">
                    <c:v>2020</c:v>
                  </c:pt>
                  <c:pt idx="12">
                    <c:v>2021</c:v>
                  </c:pt>
                  <c:pt idx="24">
                    <c:v>2022</c:v>
                  </c:pt>
                </c:lvl>
              </c:multiLvlStrCache>
            </c:multiLvlStrRef>
          </c:cat>
          <c:val>
            <c:numRef>
              <c:f>'Datos_Sector_Externo-ei'!$H$6:$H$37</c:f>
              <c:numCache>
                <c:formatCode>#,##0.00_);\(#,##0.00\)</c:formatCode>
                <c:ptCount val="32"/>
                <c:pt idx="0">
                  <c:v>72.67416855737298</c:v>
                </c:pt>
                <c:pt idx="1">
                  <c:v>71.283764381994757</c:v>
                </c:pt>
                <c:pt idx="2">
                  <c:v>63.037950310571965</c:v>
                </c:pt>
                <c:pt idx="3">
                  <c:v>60.682542977059384</c:v>
                </c:pt>
                <c:pt idx="4">
                  <c:v>62.581269589411889</c:v>
                </c:pt>
                <c:pt idx="5">
                  <c:v>65.53564868202416</c:v>
                </c:pt>
                <c:pt idx="6">
                  <c:v>66.604564054414155</c:v>
                </c:pt>
                <c:pt idx="7">
                  <c:v>64.581668567935509</c:v>
                </c:pt>
                <c:pt idx="8">
                  <c:v>65.423824060051018</c:v>
                </c:pt>
                <c:pt idx="9">
                  <c:v>64.211598252758847</c:v>
                </c:pt>
                <c:pt idx="10">
                  <c:v>66.647487318587366</c:v>
                </c:pt>
                <c:pt idx="11">
                  <c:v>71.206017175072361</c:v>
                </c:pt>
                <c:pt idx="12">
                  <c:v>70.795348406044283</c:v>
                </c:pt>
                <c:pt idx="13">
                  <c:v>70.017910091271645</c:v>
                </c:pt>
                <c:pt idx="14">
                  <c:v>69.034995610272404</c:v>
                </c:pt>
                <c:pt idx="15">
                  <c:v>68.541766514819059</c:v>
                </c:pt>
                <c:pt idx="16">
                  <c:v>67.470713981848547</c:v>
                </c:pt>
                <c:pt idx="17">
                  <c:v>68.485119617098462</c:v>
                </c:pt>
                <c:pt idx="18">
                  <c:v>65.877247488445889</c:v>
                </c:pt>
                <c:pt idx="19">
                  <c:v>65.092647341963442</c:v>
                </c:pt>
                <c:pt idx="20">
                  <c:v>66.417199431205844</c:v>
                </c:pt>
                <c:pt idx="21">
                  <c:v>67.260490538647247</c:v>
                </c:pt>
                <c:pt idx="22">
                  <c:v>65.254245188221105</c:v>
                </c:pt>
                <c:pt idx="23">
                  <c:v>64.675912200947465</c:v>
                </c:pt>
                <c:pt idx="24">
                  <c:v>64.504701136091199</c:v>
                </c:pt>
                <c:pt idx="25">
                  <c:v>66.443479635330064</c:v>
                </c:pt>
                <c:pt idx="26">
                  <c:v>69.569909900124358</c:v>
                </c:pt>
                <c:pt idx="27">
                  <c:v>70.086418672349254</c:v>
                </c:pt>
                <c:pt idx="28">
                  <c:v>66.613848583148382</c:v>
                </c:pt>
                <c:pt idx="29">
                  <c:v>67.629966398506198</c:v>
                </c:pt>
                <c:pt idx="30">
                  <c:v>61.487401301769872</c:v>
                </c:pt>
                <c:pt idx="31">
                  <c:v>62.558332407252756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2-DACA-4DFD-87ED-2E865AB8E29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60271744"/>
        <c:axId val="160282112"/>
      </c:lineChart>
      <c:catAx>
        <c:axId val="16027174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60282112"/>
        <c:crosses val="autoZero"/>
        <c:auto val="0"/>
        <c:lblAlgn val="ctr"/>
        <c:lblOffset val="100"/>
        <c:tickLblSkip val="1"/>
        <c:tickMarkSkip val="2"/>
        <c:noMultiLvlLbl val="0"/>
      </c:catAx>
      <c:valAx>
        <c:axId val="160282112"/>
        <c:scaling>
          <c:orientation val="minMax"/>
          <c:min val="60"/>
        </c:scaling>
        <c:delete val="0"/>
        <c:axPos val="l"/>
        <c:numFmt formatCode="0" sourceLinked="0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60271744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4.0000090144434133E-2"/>
          <c:y val="0.92518956719106149"/>
          <c:w val="0.92000207332198003"/>
          <c:h val="5.7356765621009304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3175">
      <a:solidFill>
        <a:srgbClr val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/>
    <c:pageMargins b="1" l="0.75000000000001565" r="0.75000000000001565" t="1" header="0" footer="0"/>
    <c:pageSetup orientation="landscape"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DEUDA EXTERNA PÚBLICA Y PRIVADA </a:t>
            </a: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Millones de USD</a:t>
            </a:r>
          </a:p>
        </c:rich>
      </c:tx>
      <c:layout>
        <c:manualLayout>
          <c:xMode val="edge"/>
          <c:yMode val="edge"/>
          <c:x val="0.28849742955684332"/>
          <c:y val="3.2740376906265092E-2"/>
        </c:manualLayout>
      </c:layout>
      <c:overlay val="1"/>
    </c:title>
    <c:autoTitleDeleted val="0"/>
    <c:plotArea>
      <c:layout>
        <c:manualLayout>
          <c:layoutTarget val="inner"/>
          <c:xMode val="edge"/>
          <c:yMode val="edge"/>
          <c:x val="9.5752686086653244E-2"/>
          <c:y val="0.11258971928263302"/>
          <c:w val="0.88507379589762458"/>
          <c:h val="0.56551366575482276"/>
        </c:manualLayout>
      </c:layout>
      <c:barChart>
        <c:barDir val="col"/>
        <c:grouping val="stacked"/>
        <c:varyColors val="0"/>
        <c:ser>
          <c:idx val="1"/>
          <c:order val="0"/>
          <c:tx>
            <c:strRef>
              <c:f>'Datos_Sector_Externo-ei'!$O$5</c:f>
              <c:strCache>
                <c:ptCount val="1"/>
                <c:pt idx="0">
                  <c:v>Pública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solidFill>
                <a:schemeClr val="accent2">
                  <a:lumMod val="75000"/>
                </a:schemeClr>
              </a:solidFill>
            </a:ln>
          </c:spPr>
          <c:invertIfNegative val="0"/>
          <c:cat>
            <c:multiLvlStrRef>
              <c:f>'Datos_Sector_Externo-ei'!$L$42:$M$72</c:f>
              <c:multiLvlStrCache>
                <c:ptCount val="31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</c:lvl>
                <c:lvl>
                  <c:pt idx="0">
                    <c:v>2020</c:v>
                  </c:pt>
                  <c:pt idx="12">
                    <c:v>2021</c:v>
                  </c:pt>
                  <c:pt idx="24">
                    <c:v>2022</c:v>
                  </c:pt>
                </c:lvl>
              </c:multiLvlStrCache>
            </c:multiLvlStrRef>
          </c:cat>
          <c:val>
            <c:numRef>
              <c:f>'Datos_Sector_Externo-ei'!$O$42:$O$72</c:f>
              <c:numCache>
                <c:formatCode>#,##0.0</c:formatCode>
                <c:ptCount val="31"/>
                <c:pt idx="0">
                  <c:v>41766.086770000002</c:v>
                </c:pt>
                <c:pt idx="1">
                  <c:v>41529.601769999994</c:v>
                </c:pt>
                <c:pt idx="2">
                  <c:v>41055.117769999997</c:v>
                </c:pt>
                <c:pt idx="3">
                  <c:v>40199.646770000007</c:v>
                </c:pt>
                <c:pt idx="4">
                  <c:v>41477.907770000005</c:v>
                </c:pt>
                <c:pt idx="5">
                  <c:v>41356.644769999999</c:v>
                </c:pt>
                <c:pt idx="6">
                  <c:v>41823.318770000005</c:v>
                </c:pt>
                <c:pt idx="7">
                  <c:v>40502.281769999994</c:v>
                </c:pt>
                <c:pt idx="8">
                  <c:v>40432.437769999997</c:v>
                </c:pt>
                <c:pt idx="9">
                  <c:v>42354.882770000004</c:v>
                </c:pt>
                <c:pt idx="10">
                  <c:v>42344.115099999995</c:v>
                </c:pt>
                <c:pt idx="11">
                  <c:v>45369.115769999989</c:v>
                </c:pt>
                <c:pt idx="12">
                  <c:v>45201.056769999996</c:v>
                </c:pt>
                <c:pt idx="13">
                  <c:v>45253.202769999996</c:v>
                </c:pt>
                <c:pt idx="14">
                  <c:v>45228.664769999996</c:v>
                </c:pt>
                <c:pt idx="15">
                  <c:v>45415.26176999999</c:v>
                </c:pt>
                <c:pt idx="16">
                  <c:v>45388.374769999995</c:v>
                </c:pt>
                <c:pt idx="17">
                  <c:v>45111.889769999994</c:v>
                </c:pt>
                <c:pt idx="18">
                  <c:v>44586.307000000001</c:v>
                </c:pt>
                <c:pt idx="19">
                  <c:v>44574.271338090002</c:v>
                </c:pt>
                <c:pt idx="20">
                  <c:v>44494.051656069991</c:v>
                </c:pt>
                <c:pt idx="21">
                  <c:v>45608.960999999988</c:v>
                </c:pt>
                <c:pt idx="22">
                  <c:v>45454.600999999995</c:v>
                </c:pt>
                <c:pt idx="23">
                  <c:v>46534.352999999996</c:v>
                </c:pt>
                <c:pt idx="24">
                  <c:v>46305.441999999995</c:v>
                </c:pt>
                <c:pt idx="25" formatCode="_(* #,##0.0_);_(* \(#,##0.0\);_(* &quot;-&quot;??_);_(@_)">
                  <c:v>46294.159999999996</c:v>
                </c:pt>
                <c:pt idx="26" formatCode="_(* #,##0.0_);_(* \(#,##0.0\);_(* &quot;-&quot;??_);_(@_)">
                  <c:v>46715.928</c:v>
                </c:pt>
                <c:pt idx="27" formatCode="_(* #,##0.0_);_(* \(#,##0.0\);_(* &quot;-&quot;??_);_(@_)">
                  <c:v>46238.029999999992</c:v>
                </c:pt>
                <c:pt idx="28" formatCode="_(* #,##0.0_);_(* \(#,##0.0\);_(* &quot;-&quot;??_);_(@_)">
                  <c:v>46298.270999999993</c:v>
                </c:pt>
                <c:pt idx="29" formatCode="_(* #,##0.0_);_(* \(#,##0.0\);_(* &quot;-&quot;??_);_(@_)">
                  <c:v>46959.796999999999</c:v>
                </c:pt>
                <c:pt idx="30" formatCode="_(* #,##0.0_);_(* \(#,##0.0\);_(* &quot;-&quot;??_);_(@_)">
                  <c:v>46991.182000000001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3CA-42BC-88AA-69EC9969A4AA}"/>
            </c:ext>
          </c:extLst>
        </c:ser>
        <c:ser>
          <c:idx val="2"/>
          <c:order val="1"/>
          <c:tx>
            <c:strRef>
              <c:f>'Datos_Sector_Externo-ei'!$P$5</c:f>
              <c:strCache>
                <c:ptCount val="1"/>
                <c:pt idx="0">
                  <c:v>Privada</c:v>
                </c:pt>
              </c:strCache>
            </c:strRef>
          </c:tx>
          <c:spPr>
            <a:solidFill>
              <a:schemeClr val="accent2">
                <a:lumMod val="20000"/>
                <a:lumOff val="80000"/>
              </a:schemeClr>
            </a:solidFill>
            <a:ln w="3175">
              <a:solidFill>
                <a:srgbClr val="FF0000"/>
              </a:solidFill>
            </a:ln>
          </c:spPr>
          <c:invertIfNegative val="0"/>
          <c:cat>
            <c:multiLvlStrRef>
              <c:f>'Datos_Sector_Externo-ei'!$L$42:$M$72</c:f>
              <c:multiLvlStrCache>
                <c:ptCount val="31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</c:lvl>
                <c:lvl>
                  <c:pt idx="0">
                    <c:v>2020</c:v>
                  </c:pt>
                  <c:pt idx="12">
                    <c:v>2021</c:v>
                  </c:pt>
                  <c:pt idx="24">
                    <c:v>2022</c:v>
                  </c:pt>
                </c:lvl>
              </c:multiLvlStrCache>
            </c:multiLvlStrRef>
          </c:cat>
          <c:val>
            <c:numRef>
              <c:f>'Datos_Sector_Externo-ei'!$P$42:$P$72</c:f>
              <c:numCache>
                <c:formatCode>#,##0.0</c:formatCode>
                <c:ptCount val="31"/>
                <c:pt idx="0">
                  <c:v>11440.641891909729</c:v>
                </c:pt>
                <c:pt idx="1">
                  <c:v>11582.895732971479</c:v>
                </c:pt>
                <c:pt idx="2">
                  <c:v>11677.127196259476</c:v>
                </c:pt>
                <c:pt idx="3">
                  <c:v>11909.869030240279</c:v>
                </c:pt>
                <c:pt idx="4">
                  <c:v>11757.002823282279</c:v>
                </c:pt>
                <c:pt idx="5">
                  <c:v>11832.464460348248</c:v>
                </c:pt>
                <c:pt idx="6">
                  <c:v>11775.720780800251</c:v>
                </c:pt>
                <c:pt idx="7">
                  <c:v>11868.205015074001</c:v>
                </c:pt>
                <c:pt idx="8">
                  <c:v>11822.255123959001</c:v>
                </c:pt>
                <c:pt idx="9">
                  <c:v>11994.983625919691</c:v>
                </c:pt>
                <c:pt idx="10">
                  <c:v>11947.336460704726</c:v>
                </c:pt>
                <c:pt idx="11">
                  <c:v>11610.918450936162</c:v>
                </c:pt>
                <c:pt idx="12">
                  <c:v>11419.358286342438</c:v>
                </c:pt>
                <c:pt idx="13">
                  <c:v>11386.907207152968</c:v>
                </c:pt>
                <c:pt idx="14">
                  <c:v>11355.984285450037</c:v>
                </c:pt>
                <c:pt idx="15">
                  <c:v>11173.481970024008</c:v>
                </c:pt>
                <c:pt idx="16">
                  <c:v>10924.058841473114</c:v>
                </c:pt>
                <c:pt idx="17">
                  <c:v>10920.691700504567</c:v>
                </c:pt>
                <c:pt idx="18">
                  <c:v>10955.041710940559</c:v>
                </c:pt>
                <c:pt idx="19">
                  <c:v>10878.543046296592</c:v>
                </c:pt>
                <c:pt idx="20">
                  <c:v>11029.116997798086</c:v>
                </c:pt>
                <c:pt idx="21">
                  <c:v>11030.558281345542</c:v>
                </c:pt>
                <c:pt idx="22">
                  <c:v>11043.291954459919</c:v>
                </c:pt>
                <c:pt idx="23">
                  <c:v>11114.235720425833</c:v>
                </c:pt>
                <c:pt idx="24">
                  <c:v>11158.149901469464</c:v>
                </c:pt>
                <c:pt idx="25">
                  <c:v>11143.665627019924</c:v>
                </c:pt>
                <c:pt idx="26">
                  <c:v>11138.606404840686</c:v>
                </c:pt>
                <c:pt idx="27">
                  <c:v>11163.884251528301</c:v>
                </c:pt>
                <c:pt idx="28">
                  <c:v>10853.985712160933</c:v>
                </c:pt>
                <c:pt idx="29">
                  <c:v>10623.678186354216</c:v>
                </c:pt>
                <c:pt idx="30">
                  <c:v>10482.276251039413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83CA-42BC-88AA-69EC9969A4A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161512064"/>
        <c:axId val="161530240"/>
      </c:barChart>
      <c:catAx>
        <c:axId val="16151206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txPr>
          <a:bodyPr rot="-540000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61530240"/>
        <c:crosses val="autoZero"/>
        <c:auto val="1"/>
        <c:lblAlgn val="ctr"/>
        <c:lblOffset val="100"/>
        <c:tickLblSkip val="1"/>
        <c:noMultiLvlLbl val="0"/>
      </c:catAx>
      <c:valAx>
        <c:axId val="161530240"/>
        <c:scaling>
          <c:orientation val="minMax"/>
        </c:scaling>
        <c:delete val="0"/>
        <c:axPos val="l"/>
        <c:numFmt formatCode="#,##0" sourceLinked="0"/>
        <c:majorTickMark val="none"/>
        <c:minorTickMark val="none"/>
        <c:tickLblPos val="nextTo"/>
        <c:txPr>
          <a:bodyPr rot="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61512064"/>
        <c:crosses val="autoZero"/>
        <c:crossBetween val="between"/>
      </c:valAx>
      <c:spPr>
        <a:noFill/>
        <a:ln w="25400">
          <a:noFill/>
        </a:ln>
      </c:spPr>
    </c:plotArea>
    <c:legend>
      <c:legendPos val="b"/>
      <c:layout>
        <c:manualLayout>
          <c:xMode val="edge"/>
          <c:yMode val="edge"/>
          <c:x val="0.39170609741875811"/>
          <c:y val="0.91563635989131631"/>
          <c:w val="0.18684488455365394"/>
          <c:h val="6.8284532223106029E-2"/>
        </c:manualLayout>
      </c:layout>
      <c:overlay val="0"/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EC"/>
        </a:p>
      </c:txPr>
    </c:legend>
    <c:plotVisOnly val="1"/>
    <c:dispBlanksAs val="gap"/>
    <c:showDLblsOverMax val="0"/>
  </c:chart>
  <c:spPr>
    <a:noFill/>
    <a:ln>
      <a:solidFill>
        <a:sysClr val="windowText" lastClr="000000"/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>
      <c:oddHeader>&amp;C&amp;"-,Negrita"&amp;16SECTOR EXTERNO</c:oddHeader>
    </c:headerFooter>
    <c:pageMargins b="0.75000000000001565" l="0.25" r="0.25" t="0.75000000000001565" header="0.30000000000000032" footer="0.30000000000000032"/>
    <c:pageSetup paperSize="9" orientation="landscape"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121920</xdr:colOff>
      <xdr:row>0</xdr:row>
      <xdr:rowOff>68580</xdr:rowOff>
    </xdr:from>
    <xdr:to>
      <xdr:col>6</xdr:col>
      <xdr:colOff>640080</xdr:colOff>
      <xdr:row>18</xdr:row>
      <xdr:rowOff>121920</xdr:rowOff>
    </xdr:to>
    <xdr:graphicFrame macro="">
      <xdr:nvGraphicFramePr>
        <xdr:cNvPr id="1053266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121920</xdr:colOff>
      <xdr:row>20</xdr:row>
      <xdr:rowOff>7620</xdr:rowOff>
    </xdr:from>
    <xdr:to>
      <xdr:col>6</xdr:col>
      <xdr:colOff>640080</xdr:colOff>
      <xdr:row>38</xdr:row>
      <xdr:rowOff>60960</xdr:rowOff>
    </xdr:to>
    <xdr:graphicFrame macro="">
      <xdr:nvGraphicFramePr>
        <xdr:cNvPr id="1053267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7</xdr:col>
      <xdr:colOff>121920</xdr:colOff>
      <xdr:row>20</xdr:row>
      <xdr:rowOff>0</xdr:rowOff>
    </xdr:from>
    <xdr:to>
      <xdr:col>14</xdr:col>
      <xdr:colOff>1905</xdr:colOff>
      <xdr:row>38</xdr:row>
      <xdr:rowOff>45720</xdr:rowOff>
    </xdr:to>
    <xdr:graphicFrame macro="">
      <xdr:nvGraphicFramePr>
        <xdr:cNvPr id="1053268" name="Chart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7</xdr:col>
      <xdr:colOff>121920</xdr:colOff>
      <xdr:row>0</xdr:row>
      <xdr:rowOff>68580</xdr:rowOff>
    </xdr:from>
    <xdr:to>
      <xdr:col>13</xdr:col>
      <xdr:colOff>647700</xdr:colOff>
      <xdr:row>18</xdr:row>
      <xdr:rowOff>121920</xdr:rowOff>
    </xdr:to>
    <xdr:graphicFrame macro="">
      <xdr:nvGraphicFramePr>
        <xdr:cNvPr id="1053269" name="5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/>
  <dimension ref="A1:AA72"/>
  <sheetViews>
    <sheetView zoomScale="90" zoomScaleNormal="90" workbookViewId="0">
      <pane xSplit="4" ySplit="5" topLeftCell="E54" activePane="bottomRight" state="frozen"/>
      <selection pane="topRight" activeCell="E1" sqref="E1"/>
      <selection pane="bottomLeft" activeCell="A6" sqref="A6"/>
      <selection pane="bottomRight" activeCell="V67" sqref="V67"/>
    </sheetView>
  </sheetViews>
  <sheetFormatPr baseColWidth="10" defaultRowHeight="12.75" x14ac:dyDescent="0.2"/>
  <cols>
    <col min="1" max="1" width="7.6640625" style="16" customWidth="1"/>
    <col min="2" max="2" width="5.33203125" style="22" bestFit="1" customWidth="1"/>
    <col min="3" max="3" width="5.6640625" style="22" bestFit="1" customWidth="1"/>
    <col min="4" max="4" width="4.83203125" style="22" bestFit="1" customWidth="1"/>
    <col min="5" max="5" width="13" bestFit="1" customWidth="1"/>
    <col min="6" max="6" width="14.6640625" bestFit="1" customWidth="1"/>
    <col min="9" max="9" width="6.1640625" bestFit="1" customWidth="1"/>
    <col min="10" max="10" width="6.1640625" style="25" bestFit="1" customWidth="1"/>
    <col min="11" max="11" width="4.6640625" style="25" customWidth="1"/>
    <col min="12" max="12" width="5.6640625" style="25" bestFit="1" customWidth="1"/>
    <col min="13" max="13" width="4.6640625" style="25" customWidth="1"/>
    <col min="15" max="15" width="12.6640625" customWidth="1"/>
    <col min="16" max="16" width="12.33203125" customWidth="1"/>
    <col min="17" max="17" width="16" style="1" customWidth="1"/>
    <col min="18" max="18" width="6.6640625" customWidth="1"/>
    <col min="19" max="19" width="8.33203125" bestFit="1" customWidth="1"/>
    <col min="20" max="20" width="12.1640625" style="32" bestFit="1" customWidth="1"/>
  </cols>
  <sheetData>
    <row r="1" spans="1:27" s="5" customFormat="1" x14ac:dyDescent="0.2">
      <c r="A1" s="2"/>
      <c r="B1" s="22"/>
      <c r="C1" s="26"/>
      <c r="D1" s="26"/>
      <c r="E1" s="3" t="s">
        <v>40</v>
      </c>
      <c r="F1" s="4"/>
      <c r="G1" s="4"/>
      <c r="H1" s="4"/>
      <c r="J1" s="22"/>
      <c r="K1" s="22"/>
      <c r="L1" s="22"/>
      <c r="M1" s="22"/>
      <c r="T1" s="34"/>
    </row>
    <row r="2" spans="1:27" s="5" customFormat="1" x14ac:dyDescent="0.2">
      <c r="A2" s="2"/>
      <c r="B2" s="22"/>
      <c r="C2" s="26"/>
      <c r="D2" s="26"/>
      <c r="E2" s="6"/>
      <c r="F2" s="4" t="s">
        <v>14</v>
      </c>
      <c r="G2" s="4"/>
      <c r="H2" s="4"/>
      <c r="I2" s="6"/>
      <c r="J2" s="23"/>
      <c r="K2" s="23"/>
      <c r="L2" s="23"/>
      <c r="M2" s="23"/>
      <c r="O2" s="7" t="s">
        <v>17</v>
      </c>
      <c r="P2" s="7" t="s">
        <v>18</v>
      </c>
      <c r="Q2" s="11" t="s">
        <v>19</v>
      </c>
      <c r="T2" s="34"/>
    </row>
    <row r="3" spans="1:27" s="5" customFormat="1" x14ac:dyDescent="0.2">
      <c r="A3" s="2"/>
      <c r="B3" s="22"/>
      <c r="C3" s="26"/>
      <c r="D3" s="26"/>
      <c r="E3" s="6"/>
      <c r="F3" s="4"/>
      <c r="G3" s="4"/>
      <c r="H3" s="4"/>
      <c r="I3" s="6"/>
      <c r="J3" s="23"/>
      <c r="K3" s="23"/>
      <c r="L3" s="23"/>
      <c r="M3" s="23"/>
      <c r="N3" s="35" t="s">
        <v>33</v>
      </c>
      <c r="O3" s="35"/>
      <c r="P3" s="36"/>
      <c r="Q3" s="11"/>
      <c r="T3" s="34"/>
    </row>
    <row r="4" spans="1:27" s="5" customFormat="1" x14ac:dyDescent="0.2">
      <c r="A4" s="2"/>
      <c r="B4" s="22"/>
      <c r="C4" s="26"/>
      <c r="D4" s="26"/>
      <c r="E4" s="6"/>
      <c r="F4" s="14" t="s">
        <v>41</v>
      </c>
      <c r="H4" s="4"/>
      <c r="I4" s="6"/>
      <c r="J4" s="23"/>
      <c r="K4" s="23"/>
      <c r="L4" s="23"/>
      <c r="M4" s="23"/>
      <c r="N4" s="12"/>
      <c r="O4" s="12" t="s">
        <v>37</v>
      </c>
      <c r="P4" s="13" t="s">
        <v>38</v>
      </c>
      <c r="Q4" s="11"/>
      <c r="T4" s="34"/>
    </row>
    <row r="5" spans="1:27" s="5" customFormat="1" x14ac:dyDescent="0.2">
      <c r="A5" s="2"/>
      <c r="B5" s="22"/>
      <c r="C5" s="26"/>
      <c r="D5" s="26"/>
      <c r="E5" s="7" t="s">
        <v>12</v>
      </c>
      <c r="F5" s="7" t="s">
        <v>13</v>
      </c>
      <c r="G5" s="7" t="s">
        <v>16</v>
      </c>
      <c r="H5" s="7" t="s">
        <v>11</v>
      </c>
      <c r="I5" s="6"/>
      <c r="J5" s="23"/>
      <c r="K5" s="23"/>
      <c r="L5" s="23"/>
      <c r="M5" s="23"/>
      <c r="N5" s="7" t="s">
        <v>34</v>
      </c>
      <c r="O5" s="7" t="s">
        <v>35</v>
      </c>
      <c r="P5" s="7" t="s">
        <v>36</v>
      </c>
      <c r="Q5" s="7" t="s">
        <v>15</v>
      </c>
      <c r="T5" s="34"/>
    </row>
    <row r="6" spans="1:27" x14ac:dyDescent="0.2">
      <c r="A6" s="16">
        <v>2020</v>
      </c>
      <c r="B6" s="22" t="s">
        <v>21</v>
      </c>
      <c r="C6" s="22">
        <v>2020</v>
      </c>
      <c r="D6" s="24" t="s">
        <v>20</v>
      </c>
      <c r="E6" s="8">
        <v>91.435044614424584</v>
      </c>
      <c r="F6" s="8">
        <v>102.59273970055777</v>
      </c>
      <c r="G6" s="8">
        <v>95.621624825502522</v>
      </c>
      <c r="H6" s="8">
        <v>72.67416855737298</v>
      </c>
      <c r="I6" s="10"/>
      <c r="J6" s="22">
        <v>2017</v>
      </c>
      <c r="K6" s="22" t="s">
        <v>21</v>
      </c>
      <c r="L6" s="22">
        <v>2017</v>
      </c>
      <c r="M6" s="24" t="s">
        <v>20</v>
      </c>
      <c r="N6" s="20">
        <f>+O6+P6</f>
        <v>35219.251000000004</v>
      </c>
      <c r="O6" s="9">
        <v>26389.162</v>
      </c>
      <c r="P6" s="9">
        <v>8830.0890000000018</v>
      </c>
      <c r="Q6" s="27">
        <v>92.898201748999995</v>
      </c>
      <c r="S6" s="21"/>
      <c r="V6" s="15"/>
      <c r="W6" s="15"/>
      <c r="X6" s="15"/>
      <c r="Y6" s="15"/>
      <c r="Z6" s="15"/>
      <c r="AA6" s="15"/>
    </row>
    <row r="7" spans="1:27" x14ac:dyDescent="0.2">
      <c r="B7" s="22" t="s">
        <v>22</v>
      </c>
      <c r="D7" s="24" t="s">
        <v>0</v>
      </c>
      <c r="E7" s="8">
        <v>90.85472507367281</v>
      </c>
      <c r="F7" s="8">
        <v>103.03301152199754</v>
      </c>
      <c r="G7" s="8">
        <v>95.449288019440147</v>
      </c>
      <c r="H7" s="8">
        <v>71.283764381994757</v>
      </c>
      <c r="J7" s="22"/>
      <c r="K7" s="22" t="s">
        <v>22</v>
      </c>
      <c r="L7" s="22"/>
      <c r="M7" s="24" t="s">
        <v>0</v>
      </c>
      <c r="N7" s="20">
        <f t="shared" ref="N7:N60" si="0">+O7+P7</f>
        <v>35319.631999999998</v>
      </c>
      <c r="O7" s="9">
        <v>26500.074000000001</v>
      </c>
      <c r="P7" s="9">
        <v>8819.5580000000009</v>
      </c>
      <c r="Q7" s="27">
        <v>340.05809910900001</v>
      </c>
      <c r="S7" s="21"/>
      <c r="V7" s="15"/>
      <c r="W7" s="15"/>
      <c r="X7" s="15"/>
      <c r="Y7" s="15"/>
      <c r="Z7" s="15"/>
      <c r="AA7" s="15"/>
    </row>
    <row r="8" spans="1:27" x14ac:dyDescent="0.2">
      <c r="B8" s="22" t="s">
        <v>23</v>
      </c>
      <c r="D8" s="24" t="s">
        <v>1</v>
      </c>
      <c r="E8" s="8">
        <v>88.099071114716537</v>
      </c>
      <c r="F8" s="8">
        <v>102.60617847126179</v>
      </c>
      <c r="G8" s="8">
        <v>93.841420981622775</v>
      </c>
      <c r="H8" s="8">
        <v>63.037950310571965</v>
      </c>
      <c r="J8" s="22"/>
      <c r="K8" s="22" t="s">
        <v>23</v>
      </c>
      <c r="L8" s="22"/>
      <c r="M8" s="24" t="s">
        <v>1</v>
      </c>
      <c r="N8" s="20">
        <f t="shared" si="0"/>
        <v>35181.788</v>
      </c>
      <c r="O8" s="9">
        <v>26487.343999999997</v>
      </c>
      <c r="P8" s="9">
        <v>8694.4439999999995</v>
      </c>
      <c r="Q8" s="27">
        <v>21.724254858999998</v>
      </c>
      <c r="S8" s="21"/>
      <c r="V8" s="15"/>
      <c r="W8" s="15"/>
      <c r="X8" s="15"/>
      <c r="Y8" s="15"/>
      <c r="Z8" s="15"/>
      <c r="AA8" s="15"/>
    </row>
    <row r="9" spans="1:27" x14ac:dyDescent="0.2">
      <c r="B9" s="22" t="s">
        <v>24</v>
      </c>
      <c r="D9" s="24" t="s">
        <v>2</v>
      </c>
      <c r="E9" s="8">
        <v>85.703949744661884</v>
      </c>
      <c r="F9" s="8">
        <v>100.90832455668152</v>
      </c>
      <c r="G9" s="8">
        <v>91.372604614222979</v>
      </c>
      <c r="H9" s="8">
        <v>60.682542977059384</v>
      </c>
      <c r="J9" s="22"/>
      <c r="K9" s="22" t="s">
        <v>24</v>
      </c>
      <c r="L9" s="22"/>
      <c r="M9" s="24" t="s">
        <v>2</v>
      </c>
      <c r="N9" s="20">
        <f t="shared" si="0"/>
        <v>35566.896000000001</v>
      </c>
      <c r="O9" s="9">
        <v>26908.757000000001</v>
      </c>
      <c r="P9" s="9">
        <v>8658.1389999999992</v>
      </c>
      <c r="Q9" s="27">
        <v>198.63710677</v>
      </c>
      <c r="S9" s="21"/>
      <c r="V9" s="15"/>
      <c r="W9" s="15"/>
      <c r="X9" s="15"/>
      <c r="Y9" s="15"/>
      <c r="Z9" s="15"/>
      <c r="AA9" s="15"/>
    </row>
    <row r="10" spans="1:27" x14ac:dyDescent="0.2">
      <c r="B10" s="22" t="s">
        <v>25</v>
      </c>
      <c r="D10" s="24" t="s">
        <v>3</v>
      </c>
      <c r="E10" s="8">
        <v>86.113164817554818</v>
      </c>
      <c r="F10" s="8">
        <v>101.17332698976809</v>
      </c>
      <c r="G10" s="8">
        <v>90.377856178824203</v>
      </c>
      <c r="H10" s="8">
        <v>62.581269589411889</v>
      </c>
      <c r="J10" s="22"/>
      <c r="K10" s="22" t="s">
        <v>25</v>
      </c>
      <c r="L10" s="22"/>
      <c r="M10" s="24" t="s">
        <v>3</v>
      </c>
      <c r="N10" s="20">
        <f t="shared" si="0"/>
        <v>35558.524000000005</v>
      </c>
      <c r="O10" s="9">
        <v>26896.607</v>
      </c>
      <c r="P10" s="9">
        <v>8661.9170000000013</v>
      </c>
      <c r="Q10" s="27">
        <v>80.413540189999793</v>
      </c>
      <c r="S10" s="21"/>
      <c r="V10" s="15"/>
      <c r="W10" s="15"/>
      <c r="X10" s="15"/>
      <c r="Y10" s="15"/>
      <c r="Z10" s="15"/>
      <c r="AA10" s="15"/>
    </row>
    <row r="11" spans="1:27" x14ac:dyDescent="0.2">
      <c r="B11" s="22" t="s">
        <v>26</v>
      </c>
      <c r="D11" s="24" t="s">
        <v>4</v>
      </c>
      <c r="E11" s="8">
        <v>88.259428060440143</v>
      </c>
      <c r="F11" s="8">
        <v>102.36140320155009</v>
      </c>
      <c r="G11" s="8">
        <v>91.266255960223759</v>
      </c>
      <c r="H11" s="8">
        <v>65.53564868202416</v>
      </c>
      <c r="J11" s="22"/>
      <c r="K11" s="22" t="s">
        <v>26</v>
      </c>
      <c r="L11" s="22"/>
      <c r="M11" s="24" t="s">
        <v>4</v>
      </c>
      <c r="N11" s="20">
        <f t="shared" si="0"/>
        <v>37353.428</v>
      </c>
      <c r="O11" s="9">
        <v>28552.53</v>
      </c>
      <c r="P11" s="9">
        <v>8800.898000000001</v>
      </c>
      <c r="Q11" s="27">
        <v>-183.641051371</v>
      </c>
      <c r="S11" s="21"/>
      <c r="V11" s="15"/>
      <c r="W11" s="15"/>
      <c r="X11" s="15"/>
      <c r="Y11" s="15"/>
      <c r="Z11" s="15"/>
      <c r="AA11" s="15"/>
    </row>
    <row r="12" spans="1:27" x14ac:dyDescent="0.2">
      <c r="B12" s="22" t="s">
        <v>27</v>
      </c>
      <c r="D12" s="24" t="s">
        <v>5</v>
      </c>
      <c r="E12" s="8">
        <v>89.258039332135368</v>
      </c>
      <c r="F12" s="8">
        <v>103.51334604629992</v>
      </c>
      <c r="G12" s="8">
        <v>92.511644123025121</v>
      </c>
      <c r="H12" s="8">
        <v>66.604564054414155</v>
      </c>
      <c r="J12" s="22"/>
      <c r="K12" s="22" t="s">
        <v>27</v>
      </c>
      <c r="L12" s="22"/>
      <c r="M12" s="24" t="s">
        <v>5</v>
      </c>
      <c r="N12" s="20">
        <f t="shared" si="0"/>
        <v>37383.257000000005</v>
      </c>
      <c r="O12" s="9">
        <v>28620.816000000003</v>
      </c>
      <c r="P12" s="9">
        <v>8762.4410000000007</v>
      </c>
      <c r="Q12" s="27">
        <v>30.5388462609999</v>
      </c>
      <c r="S12" s="21"/>
      <c r="V12" s="15"/>
      <c r="W12" s="15"/>
      <c r="X12" s="15"/>
      <c r="Y12" s="15"/>
      <c r="Z12" s="15"/>
      <c r="AA12" s="15"/>
    </row>
    <row r="13" spans="1:27" x14ac:dyDescent="0.2">
      <c r="B13" s="22" t="s">
        <v>28</v>
      </c>
      <c r="D13" s="24" t="s">
        <v>6</v>
      </c>
      <c r="E13" s="8">
        <v>89.931720705172651</v>
      </c>
      <c r="F13" s="8">
        <v>104.17712277807816</v>
      </c>
      <c r="G13" s="8">
        <v>95.146790287298316</v>
      </c>
      <c r="H13" s="8">
        <v>64.581668567935509</v>
      </c>
      <c r="J13" s="22"/>
      <c r="K13" s="22" t="s">
        <v>28</v>
      </c>
      <c r="L13" s="22"/>
      <c r="M13" s="24" t="s">
        <v>6</v>
      </c>
      <c r="N13" s="20">
        <f t="shared" si="0"/>
        <v>37421.589999999997</v>
      </c>
      <c r="O13" s="9">
        <v>28659.713</v>
      </c>
      <c r="P13" s="9">
        <v>8761.8770000000004</v>
      </c>
      <c r="Q13" s="27">
        <v>-321.21650649499998</v>
      </c>
      <c r="S13" s="21"/>
      <c r="V13" s="15"/>
      <c r="W13" s="15"/>
      <c r="X13" s="15"/>
      <c r="Y13" s="15"/>
      <c r="Z13" s="15"/>
      <c r="AA13" s="15"/>
    </row>
    <row r="14" spans="1:27" x14ac:dyDescent="0.2">
      <c r="B14" s="22" t="s">
        <v>29</v>
      </c>
      <c r="D14" s="24" t="s">
        <v>7</v>
      </c>
      <c r="E14" s="8">
        <v>90.610607331065026</v>
      </c>
      <c r="F14" s="8">
        <v>104.48579381758232</v>
      </c>
      <c r="G14" s="8">
        <v>97.153051330581235</v>
      </c>
      <c r="H14" s="8">
        <v>65.423824060051018</v>
      </c>
      <c r="J14" s="22"/>
      <c r="K14" s="22" t="s">
        <v>29</v>
      </c>
      <c r="L14" s="22"/>
      <c r="M14" s="24" t="s">
        <v>7</v>
      </c>
      <c r="N14" s="20">
        <f t="shared" si="0"/>
        <v>36895.383000000002</v>
      </c>
      <c r="O14" s="9">
        <v>28148.179</v>
      </c>
      <c r="P14" s="9">
        <v>8747.2040000000015</v>
      </c>
      <c r="Q14" s="27">
        <v>-61.466140084999999</v>
      </c>
      <c r="S14" s="21"/>
      <c r="V14" s="15"/>
      <c r="W14" s="15"/>
      <c r="X14" s="15"/>
      <c r="Y14" s="15"/>
      <c r="Z14" s="15"/>
      <c r="AA14" s="15"/>
    </row>
    <row r="15" spans="1:27" x14ac:dyDescent="0.2">
      <c r="B15" s="22" t="s">
        <v>30</v>
      </c>
      <c r="D15" s="24" t="s">
        <v>8</v>
      </c>
      <c r="E15" s="8">
        <v>90.743830410702444</v>
      </c>
      <c r="F15" s="8">
        <v>104.72737530519976</v>
      </c>
      <c r="G15" s="8">
        <v>98.623161377818334</v>
      </c>
      <c r="H15" s="8">
        <v>64.211598252758847</v>
      </c>
      <c r="J15" s="22"/>
      <c r="K15" s="22" t="s">
        <v>30</v>
      </c>
      <c r="L15" s="22"/>
      <c r="M15" s="24" t="s">
        <v>8</v>
      </c>
      <c r="N15" s="20">
        <f t="shared" si="0"/>
        <v>39993.187000000005</v>
      </c>
      <c r="O15" s="9">
        <v>31210.700000000004</v>
      </c>
      <c r="P15" s="9">
        <v>8782.4869999999992</v>
      </c>
      <c r="Q15" s="27">
        <v>-60.893293307</v>
      </c>
      <c r="S15" s="21"/>
      <c r="V15" s="15"/>
      <c r="W15" s="15"/>
      <c r="X15" s="15"/>
      <c r="Y15" s="15"/>
      <c r="Z15" s="15"/>
      <c r="AA15" s="15"/>
    </row>
    <row r="16" spans="1:27" x14ac:dyDescent="0.2">
      <c r="B16" s="22" t="s">
        <v>31</v>
      </c>
      <c r="D16" s="24" t="s">
        <v>9</v>
      </c>
      <c r="E16" s="8">
        <v>91.645068149224713</v>
      </c>
      <c r="F16" s="8">
        <v>104.67256844522473</v>
      </c>
      <c r="G16" s="8">
        <v>99.406781094197839</v>
      </c>
      <c r="H16" s="8">
        <v>66.647487318587366</v>
      </c>
      <c r="J16" s="22"/>
      <c r="K16" s="22" t="s">
        <v>31</v>
      </c>
      <c r="L16" s="22"/>
      <c r="M16" s="24" t="s">
        <v>9</v>
      </c>
      <c r="N16" s="20">
        <f t="shared" si="0"/>
        <v>40375.942000000003</v>
      </c>
      <c r="O16" s="9">
        <v>31626.989999999998</v>
      </c>
      <c r="P16" s="9">
        <v>8748.952000000003</v>
      </c>
      <c r="Q16" s="27">
        <v>-158.94752952299999</v>
      </c>
      <c r="S16" s="21"/>
      <c r="V16" s="15"/>
      <c r="W16" s="15"/>
      <c r="X16" s="15"/>
      <c r="Y16" s="15"/>
      <c r="Z16" s="15"/>
      <c r="AA16" s="15"/>
    </row>
    <row r="17" spans="1:27" x14ac:dyDescent="0.2">
      <c r="B17" s="22" t="s">
        <v>32</v>
      </c>
      <c r="D17" s="24" t="s">
        <v>10</v>
      </c>
      <c r="E17" s="8">
        <v>93.462796393853225</v>
      </c>
      <c r="F17" s="8">
        <v>104.8011014569548</v>
      </c>
      <c r="G17" s="8">
        <v>101.13309104104434</v>
      </c>
      <c r="H17" s="8">
        <v>71.206017175072361</v>
      </c>
      <c r="J17" s="22"/>
      <c r="K17" s="22" t="s">
        <v>32</v>
      </c>
      <c r="L17" s="22"/>
      <c r="M17" s="24" t="s">
        <v>10</v>
      </c>
      <c r="N17" s="20">
        <f t="shared" si="0"/>
        <v>40351.544000000002</v>
      </c>
      <c r="O17" s="9">
        <v>31750.108</v>
      </c>
      <c r="P17" s="9">
        <v>8601.4359999999997</v>
      </c>
      <c r="Q17" s="27">
        <v>81.101033314000006</v>
      </c>
      <c r="S17" s="21"/>
      <c r="V17" s="15"/>
      <c r="W17" s="15"/>
      <c r="X17" s="15"/>
      <c r="Y17" s="15"/>
      <c r="Z17" s="15"/>
      <c r="AA17" s="15"/>
    </row>
    <row r="18" spans="1:27" x14ac:dyDescent="0.2">
      <c r="A18" s="16">
        <v>2021</v>
      </c>
      <c r="B18" s="22" t="s">
        <v>21</v>
      </c>
      <c r="C18" s="22">
        <v>2021</v>
      </c>
      <c r="D18" s="24" t="s">
        <v>20</v>
      </c>
      <c r="E18" s="8">
        <v>93.872014907344635</v>
      </c>
      <c r="F18" s="8">
        <v>105.12479490341748</v>
      </c>
      <c r="G18" s="8">
        <v>103.15929347463407</v>
      </c>
      <c r="H18" s="8">
        <v>70.795348406044283</v>
      </c>
      <c r="J18" s="16">
        <v>2018</v>
      </c>
      <c r="K18" s="22" t="s">
        <v>21</v>
      </c>
      <c r="L18" s="22">
        <v>2018</v>
      </c>
      <c r="M18" s="24" t="s">
        <v>20</v>
      </c>
      <c r="N18" s="20">
        <f t="shared" si="0"/>
        <v>43514.467439999993</v>
      </c>
      <c r="O18" s="9">
        <v>34969.601999999992</v>
      </c>
      <c r="P18" s="9">
        <v>8544.8654399999996</v>
      </c>
      <c r="Q18" s="9">
        <v>-13.0075961930002</v>
      </c>
      <c r="S18" s="21"/>
      <c r="V18" s="15"/>
      <c r="W18" s="15"/>
      <c r="X18" s="15"/>
      <c r="Y18" s="15"/>
      <c r="Z18" s="15"/>
      <c r="AA18" s="15"/>
    </row>
    <row r="19" spans="1:27" x14ac:dyDescent="0.2">
      <c r="B19" s="22" t="s">
        <v>22</v>
      </c>
      <c r="D19" s="24" t="s">
        <v>0</v>
      </c>
      <c r="E19" s="8">
        <v>93.878438051770914</v>
      </c>
      <c r="F19" s="8">
        <v>105.61121187702905</v>
      </c>
      <c r="G19" s="8">
        <v>103.82889364085537</v>
      </c>
      <c r="H19" s="8">
        <v>70.017910091271645</v>
      </c>
      <c r="K19" s="22" t="s">
        <v>22</v>
      </c>
      <c r="L19" s="22"/>
      <c r="M19" s="24" t="s">
        <v>0</v>
      </c>
      <c r="N19" s="20">
        <f t="shared" si="0"/>
        <v>43575.798999999999</v>
      </c>
      <c r="O19" s="9">
        <v>35053.210999999996</v>
      </c>
      <c r="P19" s="9">
        <v>8522.5879999999997</v>
      </c>
      <c r="Q19" s="9">
        <v>31.886107169000098</v>
      </c>
      <c r="S19" s="21"/>
      <c r="V19" s="15"/>
      <c r="W19" s="15"/>
      <c r="X19" s="15"/>
      <c r="Y19" s="15"/>
      <c r="Z19" s="15"/>
      <c r="AA19" s="15"/>
    </row>
    <row r="20" spans="1:27" x14ac:dyDescent="0.2">
      <c r="B20" s="22" t="s">
        <v>23</v>
      </c>
      <c r="D20" s="24" t="s">
        <v>1</v>
      </c>
      <c r="E20" s="8">
        <v>93.217754098414133</v>
      </c>
      <c r="F20" s="8">
        <v>106.17306127226954</v>
      </c>
      <c r="G20" s="8">
        <v>102.34727512334612</v>
      </c>
      <c r="H20" s="8">
        <v>69.034995610272404</v>
      </c>
      <c r="K20" s="22" t="s">
        <v>23</v>
      </c>
      <c r="L20" s="22"/>
      <c r="M20" s="24" t="s">
        <v>1</v>
      </c>
      <c r="N20" s="20">
        <f t="shared" si="0"/>
        <v>43095.8</v>
      </c>
      <c r="O20" s="9">
        <v>34567.130000000005</v>
      </c>
      <c r="P20" s="9">
        <v>8528.67</v>
      </c>
      <c r="Q20" s="9">
        <v>175.635746848</v>
      </c>
      <c r="S20" s="21"/>
      <c r="W20" s="15"/>
      <c r="X20" s="15"/>
      <c r="Y20" s="15"/>
      <c r="Z20" s="15"/>
      <c r="AA20" s="15"/>
    </row>
    <row r="21" spans="1:27" x14ac:dyDescent="0.2">
      <c r="B21" s="22" t="s">
        <v>24</v>
      </c>
      <c r="D21" s="24" t="s">
        <v>2</v>
      </c>
      <c r="E21" s="8">
        <v>93.45011631464979</v>
      </c>
      <c r="F21" s="8">
        <v>106.67319385507335</v>
      </c>
      <c r="G21" s="8">
        <v>101.53649105542264</v>
      </c>
      <c r="H21" s="8">
        <v>68.541766514819059</v>
      </c>
      <c r="K21" s="22" t="s">
        <v>24</v>
      </c>
      <c r="L21" s="22"/>
      <c r="M21" s="24" t="s">
        <v>2</v>
      </c>
      <c r="N21" s="20">
        <f t="shared" si="0"/>
        <v>43005.597569999998</v>
      </c>
      <c r="O21" s="9">
        <v>34492.726000000002</v>
      </c>
      <c r="P21" s="9">
        <v>8512.8715699999993</v>
      </c>
      <c r="Q21" s="9">
        <v>-4.5465017540000199</v>
      </c>
      <c r="S21" s="21"/>
    </row>
    <row r="22" spans="1:27" x14ac:dyDescent="0.2">
      <c r="B22" s="22" t="s">
        <v>25</v>
      </c>
      <c r="D22" s="24" t="s">
        <v>3</v>
      </c>
      <c r="E22" s="8">
        <v>94.109071914130894</v>
      </c>
      <c r="F22" s="8">
        <v>107.43886373466714</v>
      </c>
      <c r="G22" s="8">
        <v>102.74192866316483</v>
      </c>
      <c r="H22" s="8">
        <v>67.470713981848547</v>
      </c>
      <c r="K22" s="22" t="s">
        <v>25</v>
      </c>
      <c r="L22" s="22"/>
      <c r="M22" s="24" t="s">
        <v>3</v>
      </c>
      <c r="N22" s="20">
        <f t="shared" si="0"/>
        <v>42842.306999999993</v>
      </c>
      <c r="O22" s="9">
        <v>34380.682999999997</v>
      </c>
      <c r="P22" s="9">
        <v>8461.623999999998</v>
      </c>
      <c r="Q22" s="9">
        <v>-30.167868086999999</v>
      </c>
      <c r="S22" s="21"/>
    </row>
    <row r="23" spans="1:27" x14ac:dyDescent="0.2">
      <c r="B23" s="22" t="s">
        <v>26</v>
      </c>
      <c r="D23" s="24" t="s">
        <v>4</v>
      </c>
      <c r="E23" s="8">
        <v>94.668880945368926</v>
      </c>
      <c r="F23" s="8">
        <v>108.62780732589307</v>
      </c>
      <c r="G23" s="8">
        <v>102.6156145983326</v>
      </c>
      <c r="H23" s="8">
        <v>68.485119617098462</v>
      </c>
      <c r="K23" s="22" t="s">
        <v>26</v>
      </c>
      <c r="L23" s="22"/>
      <c r="M23" s="24" t="s">
        <v>4</v>
      </c>
      <c r="N23" s="20">
        <f t="shared" si="0"/>
        <v>42417.467649999999</v>
      </c>
      <c r="O23" s="9">
        <v>34000.326999999997</v>
      </c>
      <c r="P23" s="9">
        <v>8417.1406499999994</v>
      </c>
      <c r="Q23" s="9">
        <v>57.1292747299997</v>
      </c>
      <c r="S23" s="21"/>
    </row>
    <row r="24" spans="1:27" x14ac:dyDescent="0.2">
      <c r="B24" s="22" t="s">
        <v>27</v>
      </c>
      <c r="D24" s="24" t="s">
        <v>5</v>
      </c>
      <c r="E24" s="8">
        <v>93.638235989669255</v>
      </c>
      <c r="F24" s="8">
        <v>108.57901189276311</v>
      </c>
      <c r="G24" s="8">
        <v>101.58997563243912</v>
      </c>
      <c r="H24" s="8">
        <v>65.877247488445889</v>
      </c>
      <c r="K24" s="22" t="s">
        <v>27</v>
      </c>
      <c r="L24" s="22"/>
      <c r="M24" s="24" t="s">
        <v>5</v>
      </c>
      <c r="N24" s="20">
        <f t="shared" si="0"/>
        <v>42832.016210000002</v>
      </c>
      <c r="O24" s="9">
        <v>34459.660000000003</v>
      </c>
      <c r="P24" s="9">
        <v>8372.3562099999999</v>
      </c>
      <c r="Q24" s="9">
        <v>-35.656948239999799</v>
      </c>
      <c r="S24" s="21"/>
    </row>
    <row r="25" spans="1:27" x14ac:dyDescent="0.2">
      <c r="B25" s="22" t="s">
        <v>42</v>
      </c>
      <c r="D25" s="24" t="s">
        <v>6</v>
      </c>
      <c r="E25" s="8">
        <v>93.299017453003501</v>
      </c>
      <c r="F25" s="8">
        <v>108.67781457792233</v>
      </c>
      <c r="G25" s="8">
        <v>101.5515237509137</v>
      </c>
      <c r="H25" s="8">
        <v>65.092647341963442</v>
      </c>
      <c r="K25" s="22" t="s">
        <v>28</v>
      </c>
      <c r="L25" s="22"/>
      <c r="M25" s="24" t="s">
        <v>6</v>
      </c>
      <c r="N25" s="20">
        <f t="shared" si="0"/>
        <v>43254.394640000006</v>
      </c>
      <c r="O25" s="9">
        <v>34940.880000000005</v>
      </c>
      <c r="P25" s="9">
        <v>8313.5146400000012</v>
      </c>
      <c r="Q25" s="9">
        <v>-146.15167893</v>
      </c>
      <c r="S25" s="21"/>
    </row>
    <row r="26" spans="1:27" x14ac:dyDescent="0.2">
      <c r="B26" s="22" t="s">
        <v>29</v>
      </c>
      <c r="D26" s="24" t="s">
        <v>7</v>
      </c>
      <c r="E26" s="8">
        <v>93.706719070988882</v>
      </c>
      <c r="F26" s="8">
        <v>108.95589032681674</v>
      </c>
      <c r="G26" s="8">
        <v>101.84908335907885</v>
      </c>
      <c r="H26" s="8">
        <v>66.417199431205844</v>
      </c>
      <c r="K26" s="22" t="s">
        <v>29</v>
      </c>
      <c r="L26" s="22"/>
      <c r="M26" s="24" t="s">
        <v>7</v>
      </c>
      <c r="N26" s="20">
        <f t="shared" si="0"/>
        <v>43091.161440000003</v>
      </c>
      <c r="O26" s="9">
        <v>34875.281000000003</v>
      </c>
      <c r="P26" s="9">
        <v>8215.8804400000008</v>
      </c>
      <c r="Q26" s="9">
        <v>-2.6793324889999899</v>
      </c>
      <c r="S26" s="21"/>
    </row>
    <row r="27" spans="1:27" x14ac:dyDescent="0.2">
      <c r="B27" s="22" t="s">
        <v>30</v>
      </c>
      <c r="C27" s="16"/>
      <c r="D27" s="24" t="s">
        <v>8</v>
      </c>
      <c r="E27" s="8">
        <v>93.938334072469658</v>
      </c>
      <c r="F27" s="8">
        <v>109.63284990387621</v>
      </c>
      <c r="G27" s="8">
        <v>103.06048532049417</v>
      </c>
      <c r="H27" s="8">
        <v>67.260490538647247</v>
      </c>
      <c r="K27" s="22" t="s">
        <v>30</v>
      </c>
      <c r="L27" s="22"/>
      <c r="M27" s="24" t="s">
        <v>8</v>
      </c>
      <c r="N27" s="20">
        <f t="shared" si="0"/>
        <v>43523.311289999991</v>
      </c>
      <c r="O27" s="9">
        <v>35193.131999999991</v>
      </c>
      <c r="P27" s="9">
        <v>8330.17929</v>
      </c>
      <c r="Q27" s="9">
        <v>-241.78083868900001</v>
      </c>
      <c r="S27" s="21"/>
    </row>
    <row r="28" spans="1:27" x14ac:dyDescent="0.2">
      <c r="B28" s="22" t="s">
        <v>31</v>
      </c>
      <c r="C28" s="16"/>
      <c r="D28" s="24" t="s">
        <v>9</v>
      </c>
      <c r="E28" s="8">
        <v>93.512749346466649</v>
      </c>
      <c r="F28" s="8">
        <v>109.77683742110713</v>
      </c>
      <c r="G28" s="8">
        <v>103.44015172923417</v>
      </c>
      <c r="H28" s="8">
        <v>65.254245188221105</v>
      </c>
      <c r="K28" s="22" t="s">
        <v>31</v>
      </c>
      <c r="L28" s="22"/>
      <c r="M28" s="24" t="s">
        <v>9</v>
      </c>
      <c r="N28" s="20">
        <f t="shared" si="0"/>
        <v>43511.542239999995</v>
      </c>
      <c r="O28" s="9">
        <v>35052.582999999999</v>
      </c>
      <c r="P28" s="9">
        <v>8458.9592400000001</v>
      </c>
      <c r="Q28" s="9">
        <v>-253.995261279</v>
      </c>
      <c r="S28" s="21"/>
    </row>
    <row r="29" spans="1:27" x14ac:dyDescent="0.2">
      <c r="B29" s="22" t="s">
        <v>43</v>
      </c>
      <c r="C29" s="16"/>
      <c r="D29" s="24" t="s">
        <v>10</v>
      </c>
      <c r="E29" s="8">
        <v>93.305704054642931</v>
      </c>
      <c r="F29" s="8">
        <v>110.03981025651086</v>
      </c>
      <c r="G29" s="8">
        <v>103.43617891859502</v>
      </c>
      <c r="H29" s="8">
        <v>64.675912200947465</v>
      </c>
      <c r="K29" s="22" t="s">
        <v>32</v>
      </c>
      <c r="L29" s="22"/>
      <c r="M29" s="24" t="s">
        <v>10</v>
      </c>
      <c r="N29" s="20">
        <f t="shared" si="0"/>
        <v>44287.57836</v>
      </c>
      <c r="O29" s="9">
        <v>35730.101000000002</v>
      </c>
      <c r="P29" s="9">
        <v>8557.477359999999</v>
      </c>
      <c r="Q29" s="9">
        <v>9.8724694889997409</v>
      </c>
      <c r="S29" s="21"/>
    </row>
    <row r="30" spans="1:27" x14ac:dyDescent="0.2">
      <c r="A30" s="16">
        <v>2022</v>
      </c>
      <c r="B30" s="22" t="s">
        <v>21</v>
      </c>
      <c r="C30" s="22">
        <v>2022</v>
      </c>
      <c r="D30" s="24" t="s">
        <v>20</v>
      </c>
      <c r="E30" s="8">
        <v>93.462117602077981</v>
      </c>
      <c r="F30" s="8">
        <v>110.17105396102593</v>
      </c>
      <c r="G30" s="8">
        <v>103.38388963835965</v>
      </c>
      <c r="H30" s="8">
        <v>64.504701136091199</v>
      </c>
      <c r="J30" s="16">
        <v>2019</v>
      </c>
      <c r="K30" s="22" t="s">
        <v>21</v>
      </c>
      <c r="L30" s="16">
        <v>2019</v>
      </c>
      <c r="M30" s="24" t="s">
        <v>20</v>
      </c>
      <c r="N30" s="20">
        <f t="shared" si="0"/>
        <v>47533.516796760436</v>
      </c>
      <c r="O30" s="9">
        <v>38736.656769999994</v>
      </c>
      <c r="P30" s="9">
        <v>8796.8600267604415</v>
      </c>
      <c r="Q30" s="9">
        <v>-297.18027977100019</v>
      </c>
      <c r="S30" s="21"/>
      <c r="W30" s="31"/>
      <c r="X30" s="31"/>
      <c r="Y30" s="31"/>
      <c r="Z30" s="31"/>
    </row>
    <row r="31" spans="1:27" x14ac:dyDescent="0.2">
      <c r="B31" s="22" t="s">
        <v>22</v>
      </c>
      <c r="D31" s="24" t="s">
        <v>0</v>
      </c>
      <c r="E31" s="8">
        <v>94.483351007857237</v>
      </c>
      <c r="F31" s="8">
        <v>110.91947102835695</v>
      </c>
      <c r="G31" s="8">
        <v>103.98989865499813</v>
      </c>
      <c r="H31" s="8">
        <v>66.443479635330064</v>
      </c>
      <c r="K31" s="22" t="s">
        <v>22</v>
      </c>
      <c r="L31" s="22"/>
      <c r="M31" s="24" t="s">
        <v>0</v>
      </c>
      <c r="N31" s="20">
        <f t="shared" si="0"/>
        <v>47394.460317044439</v>
      </c>
      <c r="O31" s="9">
        <v>38602.892999999996</v>
      </c>
      <c r="P31" s="9">
        <v>8791.5673170444425</v>
      </c>
      <c r="Q31" s="9">
        <v>53.628014600999904</v>
      </c>
      <c r="S31" s="21"/>
      <c r="W31" s="31"/>
      <c r="X31" s="31"/>
      <c r="Y31" s="31"/>
      <c r="Z31" s="31"/>
    </row>
    <row r="32" spans="1:27" x14ac:dyDescent="0.2">
      <c r="B32" s="22" t="s">
        <v>23</v>
      </c>
      <c r="D32" s="24" t="s">
        <v>1</v>
      </c>
      <c r="E32" s="8">
        <v>94.856811571757675</v>
      </c>
      <c r="F32" s="8">
        <v>112.27416244104116</v>
      </c>
      <c r="G32" s="8">
        <v>103.81551471959389</v>
      </c>
      <c r="H32" s="8">
        <v>69.569909900124358</v>
      </c>
      <c r="K32" s="22" t="s">
        <v>23</v>
      </c>
      <c r="L32" s="22"/>
      <c r="M32" s="24" t="s">
        <v>1</v>
      </c>
      <c r="N32" s="20">
        <f t="shared" si="0"/>
        <v>48387.434393748445</v>
      </c>
      <c r="O32" s="9">
        <v>38968.368770000001</v>
      </c>
      <c r="P32" s="9">
        <v>9419.0656237484436</v>
      </c>
      <c r="Q32" s="9">
        <v>200.376876348</v>
      </c>
      <c r="S32" s="21"/>
      <c r="W32" s="31"/>
      <c r="X32" s="31"/>
      <c r="Y32" s="31"/>
      <c r="Z32" s="31"/>
    </row>
    <row r="33" spans="2:26" x14ac:dyDescent="0.2">
      <c r="B33" s="22" t="s">
        <v>24</v>
      </c>
      <c r="D33" s="24" t="s">
        <v>2</v>
      </c>
      <c r="E33" s="8">
        <v>95.282602614831575</v>
      </c>
      <c r="F33" s="8">
        <v>112.23465780127661</v>
      </c>
      <c r="G33" s="8">
        <v>102.1783001905999</v>
      </c>
      <c r="H33" s="8">
        <v>70.086418672349254</v>
      </c>
      <c r="K33" s="22" t="s">
        <v>24</v>
      </c>
      <c r="L33" s="22"/>
      <c r="M33" s="24" t="s">
        <v>2</v>
      </c>
      <c r="N33" s="20">
        <f t="shared" si="0"/>
        <v>48539.050903748444</v>
      </c>
      <c r="O33" s="9">
        <v>38695.521769999999</v>
      </c>
      <c r="P33" s="9">
        <v>9843.5291337484414</v>
      </c>
      <c r="Q33" s="9">
        <v>85.867896660000042</v>
      </c>
      <c r="S33" s="21"/>
      <c r="W33" s="31"/>
      <c r="X33" s="31"/>
      <c r="Y33" s="31"/>
      <c r="Z33" s="31"/>
    </row>
    <row r="34" spans="2:26" x14ac:dyDescent="0.2">
      <c r="B34" s="22" t="s">
        <v>25</v>
      </c>
      <c r="D34" s="24" t="s">
        <v>3</v>
      </c>
      <c r="E34" s="8">
        <v>94.151067600016233</v>
      </c>
      <c r="F34" s="8">
        <v>112.84288060892005</v>
      </c>
      <c r="G34" s="8">
        <v>97.127887498946819</v>
      </c>
      <c r="H34" s="8">
        <v>66.613848583148382</v>
      </c>
      <c r="K34" s="22" t="s">
        <v>25</v>
      </c>
      <c r="L34" s="22"/>
      <c r="M34" s="24" t="s">
        <v>3</v>
      </c>
      <c r="N34" s="20">
        <f t="shared" si="0"/>
        <v>49188.130393748441</v>
      </c>
      <c r="O34" s="9">
        <v>39133.20177</v>
      </c>
      <c r="P34" s="9">
        <v>10054.928623748441</v>
      </c>
      <c r="Q34" s="9">
        <v>-2.3813789380001253</v>
      </c>
      <c r="S34" s="21"/>
      <c r="W34" s="31"/>
      <c r="X34" s="31"/>
      <c r="Y34" s="31"/>
      <c r="Z34" s="31"/>
    </row>
    <row r="35" spans="2:26" x14ac:dyDescent="0.2">
      <c r="B35" s="22" t="s">
        <v>26</v>
      </c>
      <c r="D35" s="24" t="s">
        <v>4</v>
      </c>
      <c r="E35" s="8">
        <v>94.711286597260596</v>
      </c>
      <c r="F35" s="8">
        <v>113.65615189553925</v>
      </c>
      <c r="G35" s="8">
        <v>96.810170529710447</v>
      </c>
      <c r="H35" s="8">
        <v>67.629966398506198</v>
      </c>
      <c r="K35" s="22" t="s">
        <v>26</v>
      </c>
      <c r="L35" s="22"/>
      <c r="M35" s="24" t="s">
        <v>4</v>
      </c>
      <c r="N35" s="20">
        <f t="shared" si="0"/>
        <v>49707.063393748445</v>
      </c>
      <c r="O35" s="9">
        <v>39331.649770000004</v>
      </c>
      <c r="P35" s="9">
        <v>10375.413623748442</v>
      </c>
      <c r="Q35" s="9">
        <v>74.826451682999959</v>
      </c>
      <c r="S35" s="21"/>
      <c r="W35" s="31"/>
      <c r="X35" s="31"/>
      <c r="Y35" s="31"/>
      <c r="Z35" s="31"/>
    </row>
    <row r="36" spans="2:26" x14ac:dyDescent="0.2">
      <c r="B36" s="22" t="s">
        <v>27</v>
      </c>
      <c r="D36" s="24" t="s">
        <v>5</v>
      </c>
      <c r="E36" s="8">
        <v>92.567506662273601</v>
      </c>
      <c r="F36" s="8">
        <v>113.4609212836652</v>
      </c>
      <c r="G36" s="8">
        <v>96.279176961365025</v>
      </c>
      <c r="H36" s="8">
        <v>61.487401301769872</v>
      </c>
      <c r="K36" s="22" t="s">
        <v>27</v>
      </c>
      <c r="L36" s="22"/>
      <c r="M36" s="24" t="s">
        <v>5</v>
      </c>
      <c r="N36" s="20">
        <f t="shared" si="0"/>
        <v>49911.658843748446</v>
      </c>
      <c r="O36" s="9">
        <v>39495.243770000001</v>
      </c>
      <c r="P36" s="9">
        <v>10416.415073748442</v>
      </c>
      <c r="Q36" s="9">
        <v>105.33948752499987</v>
      </c>
      <c r="S36" s="21"/>
      <c r="W36" s="31"/>
      <c r="X36" s="31"/>
      <c r="Y36" s="31"/>
      <c r="Z36" s="31"/>
    </row>
    <row r="37" spans="2:26" x14ac:dyDescent="0.2">
      <c r="B37" s="22" t="s">
        <v>42</v>
      </c>
      <c r="D37" s="24" t="s">
        <v>6</v>
      </c>
      <c r="E37" s="8">
        <v>93.229052060309016</v>
      </c>
      <c r="F37" s="8">
        <v>114.20441029439434</v>
      </c>
      <c r="G37" s="8">
        <v>95.535526364780495</v>
      </c>
      <c r="H37" s="8">
        <v>62.558332407252756</v>
      </c>
      <c r="K37" s="22" t="s">
        <v>28</v>
      </c>
      <c r="L37" s="22"/>
      <c r="M37" s="24" t="s">
        <v>6</v>
      </c>
      <c r="N37" s="20">
        <f t="shared" si="0"/>
        <v>49788.094543748433</v>
      </c>
      <c r="O37" s="9">
        <v>39255.510999999991</v>
      </c>
      <c r="P37" s="9">
        <v>10532.583543748444</v>
      </c>
      <c r="Q37" s="9">
        <v>111.18105454899978</v>
      </c>
      <c r="S37" s="21"/>
      <c r="W37" s="31"/>
      <c r="X37" s="31"/>
      <c r="Y37" s="31"/>
      <c r="Z37" s="31"/>
    </row>
    <row r="38" spans="2:26" x14ac:dyDescent="0.2">
      <c r="K38" s="22" t="s">
        <v>29</v>
      </c>
      <c r="L38" s="22"/>
      <c r="M38" s="24" t="s">
        <v>7</v>
      </c>
      <c r="N38" s="20">
        <f t="shared" si="0"/>
        <v>51499.612643748434</v>
      </c>
      <c r="O38" s="9">
        <v>40913.479999999996</v>
      </c>
      <c r="P38" s="9">
        <v>10586.132643748442</v>
      </c>
      <c r="Q38" s="9">
        <v>61.895660555000177</v>
      </c>
      <c r="S38" s="21"/>
      <c r="W38" s="31"/>
      <c r="X38" s="31"/>
      <c r="Y38" s="31"/>
      <c r="Z38" s="31"/>
    </row>
    <row r="39" spans="2:26" x14ac:dyDescent="0.2">
      <c r="K39" s="22" t="s">
        <v>30</v>
      </c>
      <c r="L39" s="22"/>
      <c r="M39" s="24" t="s">
        <v>8</v>
      </c>
      <c r="N39" s="20">
        <f t="shared" si="0"/>
        <v>51431.964773748434</v>
      </c>
      <c r="O39" s="9">
        <v>40841.349999999991</v>
      </c>
      <c r="P39" s="9">
        <v>10590.614773748443</v>
      </c>
      <c r="Q39" s="9">
        <v>-176.50152547300013</v>
      </c>
      <c r="S39" s="21"/>
      <c r="W39" s="31"/>
      <c r="X39" s="31"/>
      <c r="Y39" s="31"/>
      <c r="Z39" s="31"/>
    </row>
    <row r="40" spans="2:26" s="16" customFormat="1" x14ac:dyDescent="0.2">
      <c r="B40" s="22"/>
      <c r="C40" s="22"/>
      <c r="D40" s="22"/>
      <c r="E40"/>
      <c r="F40"/>
      <c r="G40"/>
      <c r="H40"/>
      <c r="J40" s="22"/>
      <c r="K40" s="22" t="s">
        <v>31</v>
      </c>
      <c r="L40" s="22"/>
      <c r="M40" s="24" t="s">
        <v>9</v>
      </c>
      <c r="N40" s="20">
        <f t="shared" si="0"/>
        <v>51472.625623748434</v>
      </c>
      <c r="O40" s="9">
        <v>40791.012999999992</v>
      </c>
      <c r="P40" s="9">
        <v>10681.61262374844</v>
      </c>
      <c r="Q40" s="9">
        <v>208.23638301699998</v>
      </c>
      <c r="S40" s="21"/>
      <c r="T40" s="32"/>
      <c r="W40" s="31"/>
      <c r="X40" s="31"/>
      <c r="Y40" s="31"/>
      <c r="Z40" s="31"/>
    </row>
    <row r="41" spans="2:26" s="16" customFormat="1" x14ac:dyDescent="0.2">
      <c r="J41" s="22"/>
      <c r="K41" s="22" t="s">
        <v>32</v>
      </c>
      <c r="L41" s="22"/>
      <c r="M41" s="24" t="s">
        <v>10</v>
      </c>
      <c r="N41" s="20">
        <f t="shared" si="0"/>
        <v>52734.282947185136</v>
      </c>
      <c r="O41" s="9">
        <v>41495.583769999997</v>
      </c>
      <c r="P41" s="9">
        <v>11238.699177185137</v>
      </c>
      <c r="Q41" s="9">
        <v>394.83722103400009</v>
      </c>
      <c r="S41" s="21"/>
      <c r="T41" s="32"/>
    </row>
    <row r="42" spans="2:26" s="16" customFormat="1" x14ac:dyDescent="0.2">
      <c r="J42" s="22">
        <v>2020</v>
      </c>
      <c r="K42" s="22" t="s">
        <v>21</v>
      </c>
      <c r="L42" s="22">
        <v>2020</v>
      </c>
      <c r="M42" s="24" t="s">
        <v>20</v>
      </c>
      <c r="N42" s="20">
        <f t="shared" si="0"/>
        <v>53206.728661909729</v>
      </c>
      <c r="O42" s="9">
        <v>41766.086770000002</v>
      </c>
      <c r="P42" s="9">
        <v>11440.641891909729</v>
      </c>
      <c r="Q42" s="9">
        <v>166.84159263800001</v>
      </c>
      <c r="S42" s="21"/>
      <c r="T42" s="32"/>
    </row>
    <row r="43" spans="2:26" s="16" customFormat="1" ht="15.75" x14ac:dyDescent="0.25">
      <c r="J43" s="22"/>
      <c r="K43" s="22" t="s">
        <v>22</v>
      </c>
      <c r="L43" s="22"/>
      <c r="M43" s="24" t="s">
        <v>0</v>
      </c>
      <c r="N43" s="20">
        <f t="shared" si="0"/>
        <v>53112.49750297147</v>
      </c>
      <c r="O43" s="9">
        <v>41529.601769999994</v>
      </c>
      <c r="P43" s="9">
        <v>11582.895732971479</v>
      </c>
      <c r="Q43" s="9">
        <v>379.44949138800001</v>
      </c>
      <c r="S43" s="30"/>
      <c r="T43" s="32"/>
    </row>
    <row r="44" spans="2:26" s="16" customFormat="1" ht="15.75" x14ac:dyDescent="0.25">
      <c r="H44" s="28"/>
      <c r="J44" s="22"/>
      <c r="K44" s="22" t="s">
        <v>23</v>
      </c>
      <c r="L44" s="22"/>
      <c r="M44" s="24" t="s">
        <v>1</v>
      </c>
      <c r="N44" s="20">
        <f t="shared" si="0"/>
        <v>52732.244966259474</v>
      </c>
      <c r="O44" s="9">
        <v>41055.117769999997</v>
      </c>
      <c r="P44" s="9">
        <v>11677.127196259476</v>
      </c>
      <c r="Q44" s="9">
        <v>203.40279642199999</v>
      </c>
      <c r="S44" s="30"/>
      <c r="T44" s="32"/>
    </row>
    <row r="45" spans="2:26" s="16" customFormat="1" x14ac:dyDescent="0.2">
      <c r="B45" s="22"/>
      <c r="C45" s="22"/>
      <c r="D45" s="22"/>
      <c r="J45" s="22"/>
      <c r="K45" s="22" t="s">
        <v>24</v>
      </c>
      <c r="L45" s="22"/>
      <c r="M45" s="22" t="s">
        <v>2</v>
      </c>
      <c r="N45" s="20">
        <f t="shared" si="0"/>
        <v>52109.51580024029</v>
      </c>
      <c r="O45" s="9">
        <v>40199.646770000007</v>
      </c>
      <c r="P45" s="9">
        <v>11909.869030240279</v>
      </c>
      <c r="Q45" s="9">
        <v>18.074918601</v>
      </c>
      <c r="T45" s="32"/>
    </row>
    <row r="46" spans="2:26" s="16" customFormat="1" x14ac:dyDescent="0.2">
      <c r="B46" s="22"/>
      <c r="C46" s="22"/>
      <c r="D46" s="22"/>
      <c r="J46" s="22"/>
      <c r="K46" s="22" t="s">
        <v>25</v>
      </c>
      <c r="L46" s="22"/>
      <c r="M46" s="22" t="s">
        <v>3</v>
      </c>
      <c r="N46" s="20">
        <f t="shared" si="0"/>
        <v>53234.910593282286</v>
      </c>
      <c r="O46" s="9">
        <v>41477.907770000005</v>
      </c>
      <c r="P46" s="9">
        <v>11757.002823282279</v>
      </c>
      <c r="Q46" s="9">
        <v>273.41053295799998</v>
      </c>
      <c r="T46" s="32"/>
    </row>
    <row r="47" spans="2:26" s="16" customFormat="1" x14ac:dyDescent="0.2">
      <c r="B47" s="22"/>
      <c r="C47" s="22"/>
      <c r="D47" s="22"/>
      <c r="J47" s="22"/>
      <c r="K47" s="22" t="s">
        <v>26</v>
      </c>
      <c r="L47" s="22"/>
      <c r="M47" s="24" t="s">
        <v>4</v>
      </c>
      <c r="N47" s="20">
        <f t="shared" si="0"/>
        <v>53189.109230348244</v>
      </c>
      <c r="O47" s="9">
        <v>41356.644769999999</v>
      </c>
      <c r="P47" s="9">
        <v>11832.464460348248</v>
      </c>
      <c r="Q47" s="9">
        <v>399.79225440099998</v>
      </c>
      <c r="T47" s="32"/>
    </row>
    <row r="48" spans="2:26" s="16" customFormat="1" x14ac:dyDescent="0.2">
      <c r="B48" s="22"/>
      <c r="C48" s="22"/>
      <c r="D48" s="22"/>
      <c r="I48" s="29"/>
      <c r="J48" s="22"/>
      <c r="K48" s="22" t="s">
        <v>27</v>
      </c>
      <c r="L48" s="22"/>
      <c r="M48" s="22" t="s">
        <v>5</v>
      </c>
      <c r="N48" s="20">
        <f t="shared" si="0"/>
        <v>53599.039550800255</v>
      </c>
      <c r="O48" s="9">
        <v>41823.318770000005</v>
      </c>
      <c r="P48" s="9">
        <v>11775.720780800251</v>
      </c>
      <c r="Q48" s="9">
        <v>252.713375738</v>
      </c>
      <c r="T48" s="32"/>
    </row>
    <row r="49" spans="2:21" s="16" customFormat="1" x14ac:dyDescent="0.2">
      <c r="B49" s="22"/>
      <c r="C49" s="22"/>
      <c r="D49" s="22"/>
      <c r="J49" s="22"/>
      <c r="K49" s="22" t="s">
        <v>28</v>
      </c>
      <c r="L49" s="22"/>
      <c r="M49" s="24" t="s">
        <v>6</v>
      </c>
      <c r="N49" s="20">
        <f t="shared" si="0"/>
        <v>52370.486785073997</v>
      </c>
      <c r="O49" s="9">
        <v>40502.281769999994</v>
      </c>
      <c r="P49" s="9">
        <v>11868.205015074001</v>
      </c>
      <c r="Q49" s="9">
        <v>441.65217815</v>
      </c>
      <c r="T49" s="32"/>
    </row>
    <row r="50" spans="2:21" x14ac:dyDescent="0.2">
      <c r="E50" s="16"/>
      <c r="F50" s="16"/>
      <c r="G50" s="16"/>
      <c r="H50" s="16"/>
      <c r="K50" s="25" t="s">
        <v>29</v>
      </c>
      <c r="M50" s="25" t="s">
        <v>7</v>
      </c>
      <c r="N50" s="20">
        <f t="shared" si="0"/>
        <v>52254.692893959</v>
      </c>
      <c r="O50" s="9">
        <v>40432.437769999997</v>
      </c>
      <c r="P50" s="9">
        <v>11822.255123959001</v>
      </c>
      <c r="Q50" s="9">
        <v>409.04397593700003</v>
      </c>
    </row>
    <row r="51" spans="2:21" x14ac:dyDescent="0.2">
      <c r="K51" s="22" t="s">
        <v>30</v>
      </c>
      <c r="M51" s="22" t="s">
        <v>8</v>
      </c>
      <c r="N51" s="20">
        <f t="shared" si="0"/>
        <v>54349.866395919693</v>
      </c>
      <c r="O51" s="9">
        <v>42354.882770000004</v>
      </c>
      <c r="P51" s="9">
        <v>11994.983625919691</v>
      </c>
      <c r="Q51" s="9">
        <v>329.52324097399998</v>
      </c>
    </row>
    <row r="52" spans="2:21" x14ac:dyDescent="0.2">
      <c r="K52" s="25" t="s">
        <v>31</v>
      </c>
      <c r="M52" s="25" t="s">
        <v>9</v>
      </c>
      <c r="N52" s="20">
        <f t="shared" si="0"/>
        <v>54291.451560704721</v>
      </c>
      <c r="O52" s="9">
        <v>42344.115099999995</v>
      </c>
      <c r="P52" s="9">
        <v>11947.336460704726</v>
      </c>
      <c r="Q52" s="9">
        <v>418.75943262499999</v>
      </c>
    </row>
    <row r="53" spans="2:21" x14ac:dyDescent="0.2">
      <c r="K53" s="25" t="s">
        <v>32</v>
      </c>
      <c r="M53" s="25" t="s">
        <v>10</v>
      </c>
      <c r="N53" s="20">
        <f t="shared" si="0"/>
        <v>56980.034220936155</v>
      </c>
      <c r="O53" s="9">
        <v>45369.115769999989</v>
      </c>
      <c r="P53" s="9">
        <v>11610.918450936162</v>
      </c>
      <c r="Q53" s="9">
        <v>114.823235709</v>
      </c>
    </row>
    <row r="54" spans="2:21" x14ac:dyDescent="0.2">
      <c r="J54" s="22">
        <v>2021</v>
      </c>
      <c r="K54" s="22" t="s">
        <v>21</v>
      </c>
      <c r="L54" s="22">
        <v>2021</v>
      </c>
      <c r="M54" s="24" t="s">
        <v>20</v>
      </c>
      <c r="N54" s="20">
        <f t="shared" si="0"/>
        <v>56620.415056342434</v>
      </c>
      <c r="O54" s="9">
        <v>45201.056769999996</v>
      </c>
      <c r="P54" s="9">
        <v>11419.358286342438</v>
      </c>
      <c r="Q54" s="9">
        <v>220.21615318100001</v>
      </c>
      <c r="U54" s="32"/>
    </row>
    <row r="55" spans="2:21" x14ac:dyDescent="0.2">
      <c r="J55" s="22"/>
      <c r="K55" s="22" t="s">
        <v>22</v>
      </c>
      <c r="L55" s="22"/>
      <c r="M55" s="24" t="s">
        <v>0</v>
      </c>
      <c r="N55" s="20">
        <f t="shared" si="0"/>
        <v>56640.109977152963</v>
      </c>
      <c r="O55" s="9">
        <v>45253.202769999996</v>
      </c>
      <c r="P55" s="9">
        <v>11386.907207152968</v>
      </c>
      <c r="Q55" s="9">
        <v>421.099613369</v>
      </c>
      <c r="U55" s="32"/>
    </row>
    <row r="56" spans="2:21" x14ac:dyDescent="0.2">
      <c r="K56" s="22" t="s">
        <v>23</v>
      </c>
      <c r="M56" s="24" t="s">
        <v>1</v>
      </c>
      <c r="N56" s="20">
        <f t="shared" si="0"/>
        <v>56584.649055450034</v>
      </c>
      <c r="O56" s="9">
        <v>45228.664769999996</v>
      </c>
      <c r="P56" s="9">
        <v>11355.984285450037</v>
      </c>
      <c r="Q56" s="9">
        <v>184.85906547299999</v>
      </c>
      <c r="U56" s="32"/>
    </row>
    <row r="57" spans="2:21" x14ac:dyDescent="0.2">
      <c r="K57" s="22" t="s">
        <v>24</v>
      </c>
      <c r="M57" s="24" t="s">
        <v>2</v>
      </c>
      <c r="N57" s="20">
        <f t="shared" si="0"/>
        <v>56588.743740024001</v>
      </c>
      <c r="O57" s="9">
        <v>45415.26176999999</v>
      </c>
      <c r="P57" s="9">
        <v>11173.481970024008</v>
      </c>
      <c r="Q57" s="9">
        <v>421.60646132800002</v>
      </c>
      <c r="U57" s="32"/>
    </row>
    <row r="58" spans="2:21" x14ac:dyDescent="0.2">
      <c r="K58" s="22" t="s">
        <v>25</v>
      </c>
      <c r="M58" s="24" t="s">
        <v>3</v>
      </c>
      <c r="N58" s="20">
        <f t="shared" si="0"/>
        <v>56312.433611473112</v>
      </c>
      <c r="O58" s="9">
        <v>45388.374769999995</v>
      </c>
      <c r="P58" s="9">
        <v>10924.058841473114</v>
      </c>
      <c r="Q58" s="9">
        <v>451.55429394700002</v>
      </c>
      <c r="U58" s="32"/>
    </row>
    <row r="59" spans="2:21" x14ac:dyDescent="0.2">
      <c r="K59" s="22" t="s">
        <v>26</v>
      </c>
      <c r="M59" s="24" t="s">
        <v>4</v>
      </c>
      <c r="N59" s="20">
        <f t="shared" si="0"/>
        <v>56032.581470504563</v>
      </c>
      <c r="O59" s="9">
        <v>45111.889769999994</v>
      </c>
      <c r="P59" s="9">
        <v>10920.691700504567</v>
      </c>
      <c r="Q59" s="9">
        <v>331.71505842300002</v>
      </c>
      <c r="U59" s="32"/>
    </row>
    <row r="60" spans="2:21" x14ac:dyDescent="0.2">
      <c r="K60" s="22" t="s">
        <v>27</v>
      </c>
      <c r="M60" s="24" t="s">
        <v>5</v>
      </c>
      <c r="N60" s="20">
        <f t="shared" si="0"/>
        <v>55541.348710940561</v>
      </c>
      <c r="O60" s="9">
        <v>44586.307000000001</v>
      </c>
      <c r="P60" s="9">
        <v>10955.041710940559</v>
      </c>
      <c r="Q60" s="9">
        <v>94.220710398999898</v>
      </c>
      <c r="U60" s="32"/>
    </row>
    <row r="61" spans="2:21" x14ac:dyDescent="0.2">
      <c r="K61" s="22" t="s">
        <v>28</v>
      </c>
      <c r="M61" s="24" t="s">
        <v>6</v>
      </c>
      <c r="N61" s="20">
        <f t="shared" ref="N61" si="1">+O61+P61</f>
        <v>55452.814384386598</v>
      </c>
      <c r="O61" s="9">
        <v>44574.271338090002</v>
      </c>
      <c r="P61" s="9">
        <v>10878.543046296592</v>
      </c>
      <c r="Q61" s="9">
        <v>-4.5371725380000498</v>
      </c>
      <c r="U61" s="32"/>
    </row>
    <row r="62" spans="2:21" x14ac:dyDescent="0.2">
      <c r="K62" s="25" t="s">
        <v>29</v>
      </c>
      <c r="M62" s="25" t="s">
        <v>7</v>
      </c>
      <c r="N62" s="20">
        <f t="shared" ref="N62:N67" si="2">+O62+P62</f>
        <v>55523.168653868081</v>
      </c>
      <c r="O62" s="9">
        <v>44494.051656069991</v>
      </c>
      <c r="P62" s="9">
        <v>11029.116997798086</v>
      </c>
      <c r="Q62" s="9">
        <v>205.27874726900001</v>
      </c>
      <c r="U62" s="32"/>
    </row>
    <row r="63" spans="2:21" x14ac:dyDescent="0.2">
      <c r="K63" s="22" t="s">
        <v>30</v>
      </c>
      <c r="M63" s="24" t="s">
        <v>8</v>
      </c>
      <c r="N63" s="20">
        <f t="shared" si="2"/>
        <v>56639.519281345529</v>
      </c>
      <c r="O63" s="9">
        <v>45608.960999999988</v>
      </c>
      <c r="P63" s="9">
        <v>11030.558281345542</v>
      </c>
      <c r="Q63" s="9">
        <v>473.76139723099999</v>
      </c>
      <c r="U63" s="32"/>
    </row>
    <row r="64" spans="2:21" x14ac:dyDescent="0.2">
      <c r="K64" s="22" t="s">
        <v>31</v>
      </c>
      <c r="M64" s="24" t="s">
        <v>9</v>
      </c>
      <c r="N64" s="20">
        <f t="shared" si="2"/>
        <v>56497.892954459916</v>
      </c>
      <c r="O64" s="9">
        <v>45454.600999999995</v>
      </c>
      <c r="P64" s="9">
        <v>11043.291954459919</v>
      </c>
      <c r="Q64" s="9">
        <v>311.792599596</v>
      </c>
      <c r="U64" s="32"/>
    </row>
    <row r="65" spans="10:21" x14ac:dyDescent="0.2">
      <c r="K65" s="25" t="s">
        <v>43</v>
      </c>
      <c r="M65" s="25" t="s">
        <v>10</v>
      </c>
      <c r="N65" s="20">
        <f t="shared" si="2"/>
        <v>57648.588720425832</v>
      </c>
      <c r="O65" s="9">
        <v>46534.352999999996</v>
      </c>
      <c r="P65" s="9">
        <v>11114.235720425833</v>
      </c>
      <c r="Q65" s="9">
        <v>-240.903921723</v>
      </c>
      <c r="U65" s="32"/>
    </row>
    <row r="66" spans="10:21" x14ac:dyDescent="0.2">
      <c r="J66" s="25">
        <v>2022</v>
      </c>
      <c r="K66" s="25" t="s">
        <v>21</v>
      </c>
      <c r="L66" s="25">
        <v>2022</v>
      </c>
      <c r="M66" s="25" t="s">
        <v>20</v>
      </c>
      <c r="N66" s="20">
        <f t="shared" si="2"/>
        <v>57463.591901469459</v>
      </c>
      <c r="O66" s="9">
        <v>46305.441999999995</v>
      </c>
      <c r="P66" s="9">
        <v>11158.149901469464</v>
      </c>
      <c r="Q66" s="9">
        <v>110.290998219</v>
      </c>
      <c r="U66" s="32"/>
    </row>
    <row r="67" spans="10:21" x14ac:dyDescent="0.2">
      <c r="K67" s="25" t="s">
        <v>22</v>
      </c>
      <c r="M67" s="25" t="s">
        <v>0</v>
      </c>
      <c r="N67" s="20">
        <f t="shared" si="2"/>
        <v>57437.82562701992</v>
      </c>
      <c r="O67" s="33">
        <v>46294.159999999996</v>
      </c>
      <c r="P67" s="9">
        <v>11143.665627019924</v>
      </c>
      <c r="Q67" s="9">
        <v>493.42296538699998</v>
      </c>
      <c r="U67" s="32"/>
    </row>
    <row r="68" spans="10:21" x14ac:dyDescent="0.2">
      <c r="K68" s="22" t="s">
        <v>23</v>
      </c>
      <c r="M68" s="24" t="s">
        <v>1</v>
      </c>
      <c r="N68" s="20">
        <f t="shared" ref="N68" si="3">+O68+P68</f>
        <v>57854.534404840684</v>
      </c>
      <c r="O68" s="33">
        <v>46715.928</v>
      </c>
      <c r="P68" s="9">
        <v>11138.606404840686</v>
      </c>
      <c r="Q68" s="9">
        <v>328.91740931300001</v>
      </c>
    </row>
    <row r="69" spans="10:21" x14ac:dyDescent="0.2">
      <c r="K69" s="25" t="s">
        <v>44</v>
      </c>
      <c r="M69" s="25" t="s">
        <v>2</v>
      </c>
      <c r="N69" s="20">
        <f t="shared" ref="N69:N70" si="4">+O69+P69</f>
        <v>57401.914251528295</v>
      </c>
      <c r="O69" s="33">
        <v>46238.029999999992</v>
      </c>
      <c r="P69" s="9">
        <v>11163.884251528301</v>
      </c>
      <c r="Q69" s="9">
        <v>412.27704287199998</v>
      </c>
    </row>
    <row r="70" spans="10:21" x14ac:dyDescent="0.2">
      <c r="K70" s="25" t="s">
        <v>25</v>
      </c>
      <c r="M70" s="25" t="s">
        <v>3</v>
      </c>
      <c r="N70" s="20">
        <f t="shared" si="4"/>
        <v>57152.256712160925</v>
      </c>
      <c r="O70" s="33">
        <v>46298.270999999993</v>
      </c>
      <c r="P70" s="9">
        <v>10853.985712160933</v>
      </c>
      <c r="Q70" s="9">
        <v>350.97892873199999</v>
      </c>
    </row>
    <row r="71" spans="10:21" x14ac:dyDescent="0.2">
      <c r="K71" s="25" t="s">
        <v>26</v>
      </c>
      <c r="M71" s="25" t="s">
        <v>4</v>
      </c>
      <c r="N71" s="20">
        <f t="shared" ref="N71:N72" si="5">+O71+P71</f>
        <v>57583.475186354219</v>
      </c>
      <c r="O71" s="33">
        <v>46959.796999999999</v>
      </c>
      <c r="P71" s="9">
        <v>10623.678186354216</v>
      </c>
      <c r="Q71" s="9">
        <v>304.96349777699999</v>
      </c>
    </row>
    <row r="72" spans="10:21" x14ac:dyDescent="0.2">
      <c r="K72" s="25" t="s">
        <v>27</v>
      </c>
      <c r="M72" s="25" t="s">
        <v>5</v>
      </c>
      <c r="N72" s="20">
        <f t="shared" si="5"/>
        <v>57473.45825103941</v>
      </c>
      <c r="O72" s="33">
        <v>46991.182000000001</v>
      </c>
      <c r="P72" s="9">
        <v>10482.276251039413</v>
      </c>
      <c r="Q72" s="9">
        <v>243.27508664300001</v>
      </c>
    </row>
  </sheetData>
  <mergeCells count="1">
    <mergeCell ref="N3:P3"/>
  </mergeCells>
  <phoneticPr fontId="0" type="noConversion"/>
  <printOptions gridLines="1" gridLinesSet="0"/>
  <pageMargins left="0.75" right="0.75" top="1" bottom="1" header="0.511811024" footer="0.511811024"/>
  <pageSetup paperSize="9" orientation="portrait" horizontalDpi="4294967292" r:id="rId1"/>
  <headerFooter alignWithMargins="0">
    <oddHeader>&amp;A</oddHeader>
    <oddFooter>Página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2"/>
  <sheetViews>
    <sheetView showGridLines="0" tabSelected="1" showWhiteSpace="0" zoomScaleNormal="100" zoomScalePageLayoutView="70" workbookViewId="0"/>
  </sheetViews>
  <sheetFormatPr baseColWidth="10" defaultColWidth="10.83203125" defaultRowHeight="12.75" x14ac:dyDescent="0.2"/>
  <cols>
    <col min="1" max="16384" width="10.83203125" style="16"/>
  </cols>
  <sheetData>
    <row r="1" spans="1:14" x14ac:dyDescent="0.2">
      <c r="A1" s="18"/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</row>
    <row r="2" spans="1:14" x14ac:dyDescent="0.2">
      <c r="A2" s="18"/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</row>
    <row r="3" spans="1:14" x14ac:dyDescent="0.2">
      <c r="A3" s="18"/>
      <c r="B3" s="18"/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</row>
    <row r="4" spans="1:14" x14ac:dyDescent="0.2">
      <c r="A4" s="18"/>
      <c r="B4" s="18"/>
      <c r="C4" s="18"/>
      <c r="D4" s="18"/>
      <c r="E4" s="18"/>
      <c r="F4" s="18"/>
      <c r="G4" s="18"/>
      <c r="H4" s="18"/>
      <c r="I4" s="18"/>
      <c r="J4" s="18"/>
      <c r="K4" s="18"/>
      <c r="L4" s="18"/>
      <c r="M4" s="18"/>
      <c r="N4" s="18"/>
    </row>
    <row r="5" spans="1:14" x14ac:dyDescent="0.2">
      <c r="A5" s="18"/>
      <c r="B5" s="18"/>
      <c r="C5" s="18"/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</row>
    <row r="6" spans="1:14" x14ac:dyDescent="0.2">
      <c r="A6" s="18"/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</row>
    <row r="7" spans="1:14" x14ac:dyDescent="0.2">
      <c r="A7" s="18"/>
      <c r="B7" s="18"/>
      <c r="C7" s="18"/>
      <c r="D7" s="18"/>
      <c r="E7" s="18"/>
      <c r="F7" s="18"/>
      <c r="G7" s="18"/>
      <c r="H7" s="18"/>
      <c r="I7" s="18"/>
      <c r="J7" s="18"/>
      <c r="K7" s="18"/>
      <c r="L7" s="18"/>
      <c r="M7" s="18"/>
      <c r="N7" s="18"/>
    </row>
    <row r="8" spans="1:14" x14ac:dyDescent="0.2">
      <c r="A8" s="18"/>
      <c r="B8" s="18"/>
      <c r="C8" s="18"/>
      <c r="D8" s="18"/>
      <c r="E8" s="18"/>
      <c r="F8" s="18"/>
      <c r="G8" s="18"/>
      <c r="H8" s="18"/>
      <c r="I8" s="18"/>
      <c r="J8" s="18"/>
      <c r="K8" s="18"/>
      <c r="L8" s="18"/>
      <c r="M8" s="18"/>
      <c r="N8" s="18"/>
    </row>
    <row r="9" spans="1:14" x14ac:dyDescent="0.2">
      <c r="A9" s="18"/>
      <c r="B9" s="18"/>
      <c r="C9" s="18"/>
      <c r="D9" s="18"/>
      <c r="E9" s="18"/>
      <c r="F9" s="18"/>
      <c r="G9" s="18"/>
      <c r="H9" s="18"/>
      <c r="I9" s="18"/>
      <c r="J9" s="18"/>
      <c r="K9" s="18"/>
      <c r="L9" s="18"/>
      <c r="M9" s="18"/>
      <c r="N9" s="18"/>
    </row>
    <row r="10" spans="1:14" x14ac:dyDescent="0.2">
      <c r="A10" s="18"/>
      <c r="B10" s="18"/>
      <c r="C10" s="18"/>
      <c r="D10" s="18"/>
      <c r="E10" s="18"/>
      <c r="F10" s="18"/>
      <c r="G10" s="18"/>
      <c r="H10" s="18"/>
      <c r="I10" s="18"/>
      <c r="J10" s="18"/>
      <c r="K10" s="18"/>
      <c r="L10" s="18"/>
      <c r="M10" s="18"/>
      <c r="N10" s="18"/>
    </row>
    <row r="11" spans="1:14" x14ac:dyDescent="0.2">
      <c r="A11" s="18"/>
      <c r="B11" s="18"/>
      <c r="C11" s="18"/>
      <c r="D11" s="18"/>
      <c r="E11" s="18"/>
      <c r="F11" s="18"/>
      <c r="G11" s="18"/>
      <c r="H11" s="18"/>
      <c r="I11" s="18"/>
      <c r="J11" s="18"/>
      <c r="K11" s="18"/>
      <c r="L11" s="18"/>
      <c r="M11" s="18"/>
      <c r="N11" s="18"/>
    </row>
    <row r="12" spans="1:14" x14ac:dyDescent="0.2">
      <c r="A12" s="18"/>
      <c r="B12" s="18"/>
      <c r="C12" s="18"/>
      <c r="D12" s="18"/>
      <c r="E12" s="18"/>
      <c r="F12" s="18"/>
      <c r="G12" s="18"/>
      <c r="H12" s="18"/>
      <c r="I12" s="18"/>
      <c r="J12" s="18"/>
      <c r="K12" s="18"/>
      <c r="L12" s="18"/>
      <c r="M12" s="18"/>
      <c r="N12" s="18"/>
    </row>
    <row r="13" spans="1:14" x14ac:dyDescent="0.2">
      <c r="A13" s="18"/>
      <c r="B13" s="18"/>
      <c r="C13" s="18"/>
      <c r="D13" s="18"/>
      <c r="E13" s="18"/>
      <c r="F13" s="18"/>
      <c r="G13" s="18"/>
      <c r="H13" s="18"/>
      <c r="I13" s="18"/>
      <c r="J13" s="18"/>
      <c r="K13" s="18"/>
      <c r="L13" s="18"/>
      <c r="M13" s="18"/>
      <c r="N13" s="18"/>
    </row>
    <row r="14" spans="1:14" x14ac:dyDescent="0.2">
      <c r="A14" s="18"/>
      <c r="B14" s="18"/>
      <c r="C14" s="18"/>
      <c r="D14" s="18"/>
      <c r="E14" s="18"/>
      <c r="F14" s="18"/>
      <c r="G14" s="18"/>
      <c r="H14" s="18"/>
      <c r="I14" s="18"/>
      <c r="J14" s="18"/>
      <c r="K14" s="18"/>
      <c r="L14" s="18"/>
      <c r="M14" s="18"/>
      <c r="N14" s="18"/>
    </row>
    <row r="15" spans="1:14" x14ac:dyDescent="0.2">
      <c r="A15" s="18"/>
      <c r="B15" s="18"/>
      <c r="C15" s="18"/>
      <c r="D15" s="18"/>
      <c r="E15" s="18"/>
      <c r="F15" s="18"/>
      <c r="G15" s="18"/>
      <c r="H15" s="18"/>
      <c r="I15" s="18"/>
      <c r="J15" s="18"/>
      <c r="K15" s="18"/>
      <c r="L15" s="18"/>
      <c r="M15" s="18"/>
      <c r="N15" s="18"/>
    </row>
    <row r="16" spans="1:14" x14ac:dyDescent="0.2">
      <c r="A16" s="18"/>
      <c r="B16" s="18"/>
      <c r="C16" s="18"/>
      <c r="D16" s="18"/>
      <c r="E16" s="18"/>
      <c r="F16" s="18"/>
      <c r="G16" s="18"/>
      <c r="H16" s="18"/>
      <c r="I16" s="18"/>
      <c r="J16" s="18"/>
      <c r="K16" s="18"/>
      <c r="L16" s="18"/>
      <c r="M16" s="18"/>
      <c r="N16" s="18"/>
    </row>
    <row r="17" spans="1:14" x14ac:dyDescent="0.2">
      <c r="A17" s="18"/>
      <c r="B17" s="18"/>
      <c r="C17" s="18"/>
      <c r="D17" s="18"/>
      <c r="E17" s="18"/>
      <c r="F17" s="18"/>
      <c r="G17" s="18"/>
      <c r="H17" s="18"/>
      <c r="I17" s="18"/>
      <c r="J17" s="18"/>
      <c r="K17" s="18"/>
      <c r="L17" s="18"/>
      <c r="M17" s="18"/>
      <c r="N17" s="18"/>
    </row>
    <row r="18" spans="1:14" x14ac:dyDescent="0.2">
      <c r="A18" s="18"/>
      <c r="B18" s="18"/>
      <c r="C18" s="18"/>
      <c r="D18" s="18"/>
      <c r="E18" s="18"/>
      <c r="F18" s="18"/>
      <c r="G18" s="18"/>
      <c r="H18" s="18"/>
      <c r="I18" s="18"/>
      <c r="J18" s="18"/>
      <c r="K18" s="18"/>
      <c r="L18" s="18"/>
      <c r="M18" s="18"/>
      <c r="N18" s="18"/>
    </row>
    <row r="19" spans="1:14" x14ac:dyDescent="0.2">
      <c r="A19" s="18"/>
      <c r="B19" s="18"/>
      <c r="C19" s="18"/>
      <c r="D19" s="18"/>
      <c r="E19" s="18"/>
      <c r="F19" s="18"/>
      <c r="G19" s="18"/>
      <c r="H19" s="18"/>
      <c r="I19" s="18"/>
      <c r="J19" s="18"/>
      <c r="K19" s="18"/>
      <c r="L19" s="18"/>
      <c r="M19" s="18"/>
      <c r="N19" s="18"/>
    </row>
    <row r="20" spans="1:14" x14ac:dyDescent="0.2">
      <c r="A20" s="18"/>
      <c r="B20" s="18"/>
      <c r="C20" s="18"/>
      <c r="D20" s="18"/>
      <c r="E20" s="18"/>
      <c r="F20" s="18"/>
      <c r="G20" s="18"/>
      <c r="H20" s="18"/>
      <c r="I20" s="18"/>
      <c r="J20" s="18"/>
      <c r="K20" s="18"/>
      <c r="L20" s="18"/>
      <c r="M20" s="18"/>
      <c r="N20" s="18"/>
    </row>
    <row r="21" spans="1:14" x14ac:dyDescent="0.2">
      <c r="A21" s="18"/>
      <c r="B21" s="18"/>
      <c r="C21" s="18"/>
      <c r="D21" s="18"/>
      <c r="E21" s="18"/>
      <c r="F21" s="18"/>
      <c r="G21" s="18"/>
      <c r="H21" s="18"/>
      <c r="I21" s="18"/>
      <c r="J21" s="18"/>
      <c r="K21" s="18"/>
      <c r="L21" s="18"/>
      <c r="M21" s="18"/>
      <c r="N21" s="18"/>
    </row>
    <row r="22" spans="1:14" x14ac:dyDescent="0.2">
      <c r="A22" s="18"/>
      <c r="B22" s="18"/>
      <c r="C22" s="18"/>
      <c r="D22" s="18"/>
      <c r="E22" s="18"/>
      <c r="F22" s="18"/>
      <c r="G22" s="18"/>
      <c r="H22" s="18"/>
      <c r="I22" s="18"/>
      <c r="J22" s="18"/>
      <c r="K22" s="18"/>
      <c r="L22" s="18"/>
      <c r="M22" s="18"/>
      <c r="N22" s="18"/>
    </row>
    <row r="23" spans="1:14" x14ac:dyDescent="0.2">
      <c r="A23" s="18"/>
      <c r="B23" s="18"/>
      <c r="C23" s="18"/>
      <c r="D23" s="18"/>
      <c r="E23" s="18"/>
      <c r="F23" s="18"/>
      <c r="G23" s="18"/>
      <c r="H23" s="18"/>
      <c r="I23" s="18"/>
      <c r="J23" s="18"/>
      <c r="K23" s="18"/>
      <c r="L23" s="18"/>
      <c r="M23" s="18"/>
      <c r="N23" s="18"/>
    </row>
    <row r="24" spans="1:14" x14ac:dyDescent="0.2">
      <c r="A24" s="18"/>
      <c r="B24" s="18"/>
      <c r="C24" s="18"/>
      <c r="D24" s="18"/>
      <c r="E24" s="18"/>
      <c r="F24" s="18"/>
      <c r="G24" s="18"/>
      <c r="H24" s="18"/>
      <c r="I24" s="18"/>
      <c r="J24" s="18"/>
      <c r="K24" s="18"/>
      <c r="L24" s="18"/>
      <c r="M24" s="18"/>
      <c r="N24" s="18"/>
    </row>
    <row r="25" spans="1:14" x14ac:dyDescent="0.2">
      <c r="A25" s="18"/>
      <c r="B25" s="18"/>
      <c r="C25" s="18"/>
      <c r="D25" s="18"/>
      <c r="E25" s="18"/>
      <c r="F25" s="18"/>
      <c r="G25" s="18"/>
      <c r="H25" s="18"/>
      <c r="I25" s="18"/>
      <c r="J25" s="18"/>
      <c r="K25" s="18"/>
      <c r="L25" s="18"/>
      <c r="M25" s="18"/>
      <c r="N25" s="18"/>
    </row>
    <row r="26" spans="1:14" x14ac:dyDescent="0.2">
      <c r="A26" s="18"/>
      <c r="B26" s="18"/>
      <c r="C26" s="18"/>
      <c r="D26" s="18"/>
      <c r="E26" s="18"/>
      <c r="F26" s="18"/>
      <c r="G26" s="18"/>
      <c r="H26" s="18"/>
      <c r="I26" s="18"/>
      <c r="J26" s="18"/>
      <c r="K26" s="18"/>
      <c r="L26" s="18"/>
      <c r="M26" s="18"/>
      <c r="N26" s="18"/>
    </row>
    <row r="27" spans="1:14" x14ac:dyDescent="0.2">
      <c r="A27" s="18"/>
      <c r="B27" s="18"/>
      <c r="C27" s="18"/>
      <c r="D27" s="18"/>
      <c r="E27" s="18"/>
      <c r="F27" s="18"/>
      <c r="G27" s="18"/>
      <c r="H27" s="18"/>
      <c r="I27" s="18"/>
      <c r="J27" s="18"/>
      <c r="K27" s="18"/>
      <c r="L27" s="18"/>
      <c r="M27" s="18"/>
      <c r="N27" s="18"/>
    </row>
    <row r="28" spans="1:14" x14ac:dyDescent="0.2">
      <c r="A28" s="18"/>
      <c r="B28" s="18"/>
      <c r="C28" s="18"/>
      <c r="D28" s="18"/>
      <c r="E28" s="18"/>
      <c r="F28" s="18"/>
      <c r="G28" s="18"/>
      <c r="H28" s="18"/>
      <c r="I28" s="18"/>
      <c r="J28" s="18"/>
      <c r="K28" s="18"/>
      <c r="L28" s="18"/>
      <c r="M28" s="18"/>
      <c r="N28" s="18"/>
    </row>
    <row r="29" spans="1:14" x14ac:dyDescent="0.2">
      <c r="A29" s="18"/>
      <c r="B29" s="18"/>
      <c r="C29" s="18"/>
      <c r="D29" s="18"/>
      <c r="E29" s="18"/>
      <c r="F29" s="18"/>
      <c r="G29" s="18"/>
      <c r="H29" s="18"/>
      <c r="I29" s="18"/>
      <c r="J29" s="18"/>
      <c r="K29" s="18"/>
      <c r="L29" s="18"/>
      <c r="M29" s="18"/>
      <c r="N29" s="18"/>
    </row>
    <row r="30" spans="1:14" x14ac:dyDescent="0.2">
      <c r="A30" s="18"/>
      <c r="B30" s="18"/>
      <c r="C30" s="18"/>
      <c r="D30" s="18"/>
      <c r="E30" s="18"/>
      <c r="F30" s="18"/>
      <c r="G30" s="18"/>
      <c r="H30" s="18"/>
      <c r="I30" s="18"/>
      <c r="J30" s="18"/>
      <c r="K30" s="18"/>
      <c r="L30" s="18"/>
      <c r="M30" s="18"/>
      <c r="N30" s="18"/>
    </row>
    <row r="31" spans="1:14" x14ac:dyDescent="0.2">
      <c r="A31" s="18"/>
      <c r="B31" s="18"/>
      <c r="C31" s="18"/>
      <c r="D31" s="18"/>
      <c r="E31" s="18"/>
      <c r="F31" s="18"/>
      <c r="G31" s="18"/>
      <c r="H31" s="18"/>
      <c r="I31" s="18"/>
      <c r="J31" s="18"/>
      <c r="K31" s="18"/>
      <c r="L31" s="18"/>
      <c r="M31" s="18"/>
      <c r="N31" s="18"/>
    </row>
    <row r="32" spans="1:14" x14ac:dyDescent="0.2">
      <c r="A32" s="18"/>
      <c r="B32" s="18"/>
      <c r="C32" s="18"/>
      <c r="D32" s="18"/>
      <c r="E32" s="18"/>
      <c r="F32" s="18"/>
      <c r="G32" s="18"/>
      <c r="H32" s="18"/>
      <c r="I32" s="18"/>
      <c r="J32" s="18"/>
      <c r="K32" s="18"/>
      <c r="L32" s="18"/>
      <c r="M32" s="18"/>
      <c r="N32" s="18"/>
    </row>
    <row r="33" spans="1:14" x14ac:dyDescent="0.2">
      <c r="A33" s="18"/>
      <c r="B33" s="18"/>
      <c r="C33" s="18"/>
      <c r="D33" s="18"/>
      <c r="E33" s="18"/>
      <c r="F33" s="18"/>
      <c r="G33" s="18"/>
      <c r="H33" s="18"/>
      <c r="I33" s="18"/>
      <c r="J33" s="18"/>
      <c r="K33" s="18"/>
      <c r="L33" s="18"/>
      <c r="M33" s="18"/>
      <c r="N33" s="18"/>
    </row>
    <row r="34" spans="1:14" x14ac:dyDescent="0.2">
      <c r="A34" s="18"/>
      <c r="B34" s="18"/>
      <c r="C34" s="18"/>
      <c r="D34" s="18"/>
      <c r="E34" s="18"/>
      <c r="F34" s="18"/>
      <c r="G34" s="18"/>
      <c r="H34" s="18"/>
      <c r="I34" s="18"/>
      <c r="J34" s="18"/>
      <c r="K34" s="18"/>
      <c r="L34" s="18"/>
      <c r="M34" s="18"/>
      <c r="N34" s="18"/>
    </row>
    <row r="35" spans="1:14" x14ac:dyDescent="0.2">
      <c r="A35" s="18"/>
      <c r="B35" s="18"/>
      <c r="C35" s="18"/>
      <c r="D35" s="18"/>
      <c r="E35" s="18"/>
      <c r="F35" s="18"/>
      <c r="G35" s="18"/>
      <c r="H35" s="18"/>
      <c r="I35" s="18"/>
      <c r="J35" s="18"/>
      <c r="K35" s="18"/>
      <c r="L35" s="18"/>
      <c r="M35" s="18"/>
      <c r="N35" s="18"/>
    </row>
    <row r="36" spans="1:14" x14ac:dyDescent="0.2">
      <c r="A36" s="18"/>
      <c r="B36" s="18"/>
      <c r="C36" s="18"/>
      <c r="D36" s="18"/>
      <c r="E36" s="18"/>
      <c r="F36" s="18"/>
      <c r="G36" s="18"/>
      <c r="H36" s="18"/>
      <c r="I36" s="18"/>
      <c r="J36" s="18"/>
      <c r="K36" s="18"/>
      <c r="L36" s="18"/>
      <c r="M36" s="18"/>
      <c r="N36" s="18"/>
    </row>
    <row r="37" spans="1:14" x14ac:dyDescent="0.2">
      <c r="A37" s="18"/>
      <c r="B37" s="18"/>
      <c r="C37" s="18"/>
      <c r="D37" s="18"/>
      <c r="E37" s="18"/>
      <c r="F37" s="18"/>
      <c r="G37" s="18"/>
      <c r="H37" s="18"/>
      <c r="I37" s="18"/>
      <c r="J37" s="18"/>
      <c r="K37" s="18"/>
      <c r="L37" s="18"/>
      <c r="M37" s="18"/>
      <c r="N37" s="18"/>
    </row>
    <row r="38" spans="1:14" ht="12.75" customHeight="1" x14ac:dyDescent="0.2">
      <c r="A38" s="18"/>
      <c r="B38" s="18"/>
      <c r="C38" s="18"/>
      <c r="D38" s="18"/>
      <c r="E38" s="18"/>
      <c r="F38" s="18"/>
      <c r="G38" s="18"/>
      <c r="H38" s="18"/>
      <c r="I38" s="18"/>
      <c r="J38" s="18"/>
      <c r="K38" s="18"/>
      <c r="L38" s="18"/>
      <c r="M38" s="18"/>
      <c r="N38" s="18"/>
    </row>
    <row r="39" spans="1:14" x14ac:dyDescent="0.2">
      <c r="A39" s="18"/>
      <c r="B39" s="18"/>
      <c r="C39" s="18"/>
      <c r="D39" s="18"/>
      <c r="E39" s="18"/>
      <c r="F39" s="18"/>
      <c r="G39" s="18"/>
      <c r="H39" s="18"/>
      <c r="I39" s="18"/>
      <c r="J39" s="18"/>
      <c r="K39" s="18"/>
      <c r="L39" s="18"/>
      <c r="M39" s="18"/>
      <c r="N39" s="18"/>
    </row>
    <row r="40" spans="1:14" x14ac:dyDescent="0.2">
      <c r="A40" s="19" t="s">
        <v>39</v>
      </c>
      <c r="B40" s="18"/>
      <c r="C40" s="18"/>
      <c r="D40" s="18"/>
      <c r="E40" s="18"/>
      <c r="F40" s="18"/>
      <c r="G40" s="18"/>
      <c r="H40" s="18"/>
      <c r="I40" s="18"/>
      <c r="J40" s="18"/>
      <c r="K40" s="18"/>
      <c r="L40" s="18"/>
      <c r="M40" s="18"/>
      <c r="N40" s="18"/>
    </row>
    <row r="42" spans="1:14" x14ac:dyDescent="0.2">
      <c r="J42" s="17"/>
    </row>
  </sheetData>
  <phoneticPr fontId="0" type="noConversion"/>
  <printOptions horizontalCentered="1" verticalCentered="1"/>
  <pageMargins left="0.25" right="0.25" top="0.75" bottom="0.20833333333333334" header="0.3" footer="0.3"/>
  <pageSetup paperSize="9" orientation="landscape" r:id="rId1"/>
  <headerFooter alignWithMargins="0">
    <oddHeader>&amp;C&amp;"-,Negrita"&amp;16SECTOR EXTERNO</oddHeader>
  </headerFooter>
  <drawing r:id="rId2"/>
  <extLst>
    <ext xmlns:mx="http://schemas.microsoft.com/office/mac/excel/2008/main" uri="{64002731-A6B0-56B0-2670-7721B7C09600}">
      <mx:PLV Mode="1" OnePage="0" WScale="10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Datos_Sector_Externo-ei</vt:lpstr>
      <vt:lpstr>G_Sector_Externo-e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Vilmar Wladimir Chipuxi Trujillo</cp:lastModifiedBy>
  <cp:lastPrinted>2019-06-13T15:58:11Z</cp:lastPrinted>
  <dcterms:created xsi:type="dcterms:W3CDTF">2000-02-01T20:18:45Z</dcterms:created>
  <dcterms:modified xsi:type="dcterms:W3CDTF">2022-09-09T20:34:15Z</dcterms:modified>
</cp:coreProperties>
</file>