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-120" yWindow="-120" windowWidth="24240" windowHeight="13140" tabRatio="742" firstSheet="1" activeTab="1"/>
  </bookViews>
  <sheets>
    <sheet name="Datos_IDEAC-ei" sheetId="79" state="hidden" r:id="rId1"/>
    <sheet name="G_IDEAC-e" sheetId="80" r:id="rId2"/>
  </sheets>
  <definedNames>
    <definedName name="_xlnm._FilterDatabase" localSheetId="0" hidden="1">'Datos_IDEAC-ei'!$A$4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17" i="79" l="1"/>
  <c r="C329" i="79" s="1"/>
  <c r="A317" i="79"/>
  <c r="A329" i="79" s="1"/>
  <c r="G315" i="79"/>
  <c r="G313" i="79"/>
  <c r="G310" i="79"/>
  <c r="G321" i="79"/>
  <c r="G308" i="79"/>
  <c r="G319" i="79"/>
  <c r="G317" i="79"/>
  <c r="G304" i="79"/>
  <c r="B304" i="79"/>
  <c r="B316" i="79" s="1"/>
  <c r="B328" i="79" s="1"/>
  <c r="B303" i="79"/>
  <c r="B315" i="79" s="1"/>
  <c r="B327" i="79" s="1"/>
  <c r="G314" i="79"/>
  <c r="D302" i="79"/>
  <c r="D314" i="79" s="1"/>
  <c r="D326" i="79" s="1"/>
  <c r="B302" i="79"/>
  <c r="B314" i="79" s="1"/>
  <c r="B326" i="79" s="1"/>
  <c r="D301" i="79"/>
  <c r="D313" i="79" s="1"/>
  <c r="D325" i="79" s="1"/>
  <c r="B301" i="79"/>
  <c r="B313" i="79" s="1"/>
  <c r="B325" i="79" s="1"/>
  <c r="D300" i="79"/>
  <c r="D312" i="79" s="1"/>
  <c r="D324" i="79" s="1"/>
  <c r="B300" i="79"/>
  <c r="B312" i="79" s="1"/>
  <c r="B324" i="79" s="1"/>
  <c r="D299" i="79"/>
  <c r="D311" i="79" s="1"/>
  <c r="D323" i="79" s="1"/>
  <c r="B299" i="79"/>
  <c r="B311" i="79" s="1"/>
  <c r="B323" i="79" s="1"/>
  <c r="D298" i="79"/>
  <c r="D310" i="79" s="1"/>
  <c r="D322" i="79" s="1"/>
  <c r="D334" i="79" s="1"/>
  <c r="B298" i="79"/>
  <c r="B310" i="79" s="1"/>
  <c r="B322" i="79" s="1"/>
  <c r="B334" i="79" s="1"/>
  <c r="D297" i="79"/>
  <c r="D309" i="79" s="1"/>
  <c r="D321" i="79" s="1"/>
  <c r="D333" i="79" s="1"/>
  <c r="B297" i="79"/>
  <c r="B309" i="79" s="1"/>
  <c r="B321" i="79" s="1"/>
  <c r="B333" i="79" s="1"/>
  <c r="D296" i="79"/>
  <c r="D308" i="79" s="1"/>
  <c r="D320" i="79" s="1"/>
  <c r="D332" i="79" s="1"/>
  <c r="B296" i="79"/>
  <c r="B308" i="79" s="1"/>
  <c r="B320" i="79" s="1"/>
  <c r="B332" i="79" s="1"/>
  <c r="D295" i="79"/>
  <c r="D307" i="79" s="1"/>
  <c r="D319" i="79" s="1"/>
  <c r="D331" i="79" s="1"/>
  <c r="B295" i="79"/>
  <c r="B307" i="79" s="1"/>
  <c r="B319" i="79" s="1"/>
  <c r="B331" i="79" s="1"/>
  <c r="G294" i="79"/>
  <c r="D294" i="79"/>
  <c r="D306" i="79" s="1"/>
  <c r="D318" i="79" s="1"/>
  <c r="D330" i="79" s="1"/>
  <c r="B294" i="79"/>
  <c r="B306" i="79" s="1"/>
  <c r="B318" i="79" s="1"/>
  <c r="B330" i="79" s="1"/>
  <c r="D293" i="79"/>
  <c r="D305" i="79" s="1"/>
  <c r="D317" i="79" s="1"/>
  <c r="D329" i="79" s="1"/>
  <c r="B293" i="79"/>
  <c r="B305" i="79" s="1"/>
  <c r="B317" i="79" s="1"/>
  <c r="B329" i="79" s="1"/>
  <c r="D292" i="79"/>
  <c r="D304" i="79" s="1"/>
  <c r="D316" i="79" s="1"/>
  <c r="D328" i="79" s="1"/>
  <c r="G303" i="79"/>
  <c r="D291" i="79"/>
  <c r="D303" i="79" s="1"/>
  <c r="D315" i="79" s="1"/>
  <c r="D327" i="79" s="1"/>
  <c r="G301" i="79"/>
  <c r="G288" i="79"/>
  <c r="G296" i="79"/>
  <c r="G293" i="79"/>
  <c r="G278" i="79"/>
  <c r="G277" i="79"/>
  <c r="H278" i="79" s="1"/>
  <c r="G260" i="79"/>
  <c r="G267" i="79"/>
  <c r="G254" i="79"/>
  <c r="G253" i="79"/>
  <c r="H254" i="79" s="1"/>
  <c r="G246" i="79"/>
  <c r="H246" i="79" s="1"/>
  <c r="G257" i="79"/>
  <c r="G244" i="79"/>
  <c r="G241" i="79"/>
  <c r="G250" i="79"/>
  <c r="G236" i="79"/>
  <c r="G245" i="79"/>
  <c r="G232" i="79"/>
  <c r="G222" i="79"/>
  <c r="G220" i="79"/>
  <c r="G217" i="79"/>
  <c r="G214" i="79"/>
  <c r="G226" i="79"/>
  <c r="G225" i="79"/>
  <c r="G212" i="79"/>
  <c r="G221" i="79"/>
  <c r="G208" i="79"/>
  <c r="G206" i="79"/>
  <c r="G204" i="79"/>
  <c r="G201" i="79"/>
  <c r="G210" i="79"/>
  <c r="G205" i="79"/>
  <c r="G188" i="79"/>
  <c r="G185" i="79"/>
  <c r="G180" i="79"/>
  <c r="G190" i="79"/>
  <c r="G186" i="79"/>
  <c r="G169" i="79"/>
  <c r="G166" i="79"/>
  <c r="G164" i="79"/>
  <c r="G165" i="79"/>
  <c r="G150" i="79"/>
  <c r="G148" i="79"/>
  <c r="G145" i="79"/>
  <c r="G154" i="79"/>
  <c r="G134" i="79"/>
  <c r="G132" i="79"/>
  <c r="G133" i="79"/>
  <c r="G130" i="79"/>
  <c r="G129" i="79"/>
  <c r="G116" i="79"/>
  <c r="G113" i="79"/>
  <c r="G124" i="79"/>
  <c r="G110" i="79"/>
  <c r="G118" i="79"/>
  <c r="G114" i="79"/>
  <c r="H114" i="79" s="1"/>
  <c r="G109" i="79"/>
  <c r="G108" i="79"/>
  <c r="G94" i="79"/>
  <c r="G92" i="79"/>
  <c r="G98" i="79"/>
  <c r="G93" i="79"/>
  <c r="G78" i="79"/>
  <c r="G76" i="79"/>
  <c r="G73" i="79"/>
  <c r="G74" i="79"/>
  <c r="G57" i="79"/>
  <c r="H57" i="79" s="1"/>
  <c r="G56" i="79"/>
  <c r="G65" i="79"/>
  <c r="G52" i="79"/>
  <c r="G41" i="79"/>
  <c r="G38" i="79"/>
  <c r="G36" i="79"/>
  <c r="G32" i="79"/>
  <c r="G42" i="79"/>
  <c r="G17" i="79"/>
  <c r="G21" i="79"/>
  <c r="G20" i="79"/>
  <c r="H221" i="79" l="1"/>
  <c r="H304" i="79"/>
  <c r="G62" i="79"/>
  <c r="G82" i="79"/>
  <c r="G182" i="79"/>
  <c r="H182" i="79" s="1"/>
  <c r="G264" i="79"/>
  <c r="G284" i="79"/>
  <c r="G291" i="79"/>
  <c r="G37" i="79"/>
  <c r="H37" i="79" s="1"/>
  <c r="G30" i="79"/>
  <c r="G60" i="79"/>
  <c r="G77" i="79"/>
  <c r="G80" i="79"/>
  <c r="H81" i="79" s="1"/>
  <c r="G120" i="79"/>
  <c r="G149" i="79"/>
  <c r="H149" i="79" s="1"/>
  <c r="G192" i="79"/>
  <c r="G227" i="79"/>
  <c r="G240" i="79"/>
  <c r="G292" i="79"/>
  <c r="H109" i="79"/>
  <c r="G97" i="79"/>
  <c r="H98" i="79" s="1"/>
  <c r="G117" i="79"/>
  <c r="G189" i="79"/>
  <c r="G22" i="79"/>
  <c r="H22" i="79" s="1"/>
  <c r="G28" i="79"/>
  <c r="G33" i="79"/>
  <c r="G48" i="79"/>
  <c r="G68" i="79"/>
  <c r="G88" i="79"/>
  <c r="H130" i="79"/>
  <c r="G140" i="79"/>
  <c r="G160" i="79"/>
  <c r="G202" i="79"/>
  <c r="H202" i="79" s="1"/>
  <c r="G230" i="79"/>
  <c r="G262" i="79"/>
  <c r="G280" i="79"/>
  <c r="H93" i="79"/>
  <c r="H165" i="79"/>
  <c r="G170" i="79"/>
  <c r="H170" i="79" s="1"/>
  <c r="G295" i="79"/>
  <c r="G331" i="79"/>
  <c r="H74" i="79"/>
  <c r="H186" i="79"/>
  <c r="G86" i="79"/>
  <c r="G61" i="79"/>
  <c r="H62" i="79" s="1"/>
  <c r="G54" i="79"/>
  <c r="G84" i="79"/>
  <c r="G89" i="79"/>
  <c r="G104" i="79"/>
  <c r="G121" i="79"/>
  <c r="G126" i="79"/>
  <c r="G158" i="79"/>
  <c r="G153" i="79"/>
  <c r="H153" i="79" s="1"/>
  <c r="G161" i="79"/>
  <c r="G176" i="79"/>
  <c r="G193" i="79"/>
  <c r="G196" i="79"/>
  <c r="G211" i="79"/>
  <c r="G216" i="79"/>
  <c r="G258" i="79"/>
  <c r="H258" i="79" s="1"/>
  <c r="G263" i="79"/>
  <c r="H263" i="79" s="1"/>
  <c r="H294" i="79"/>
  <c r="G312" i="79"/>
  <c r="H313" i="79" s="1"/>
  <c r="G311" i="79"/>
  <c r="G328" i="79"/>
  <c r="G330" i="79"/>
  <c r="G334" i="79"/>
  <c r="G58" i="79"/>
  <c r="H58" i="79" s="1"/>
  <c r="G26" i="79"/>
  <c r="H26" i="79" s="1"/>
  <c r="G64" i="79"/>
  <c r="G136" i="79"/>
  <c r="G156" i="79"/>
  <c r="G184" i="79"/>
  <c r="H185" i="79" s="1"/>
  <c r="G251" i="79"/>
  <c r="G256" i="79"/>
  <c r="G266" i="79"/>
  <c r="G281" i="79"/>
  <c r="H281" i="79" s="1"/>
  <c r="G286" i="79"/>
  <c r="G297" i="79"/>
  <c r="H315" i="79"/>
  <c r="H314" i="79"/>
  <c r="G44" i="79"/>
  <c r="G25" i="79"/>
  <c r="H42" i="79"/>
  <c r="G46" i="79"/>
  <c r="H77" i="79"/>
  <c r="G72" i="79"/>
  <c r="H73" i="79" s="1"/>
  <c r="G81" i="79"/>
  <c r="G102" i="79"/>
  <c r="H133" i="79"/>
  <c r="G137" i="79"/>
  <c r="H137" i="79" s="1"/>
  <c r="G144" i="79"/>
  <c r="G174" i="79"/>
  <c r="H205" i="79"/>
  <c r="G200" i="79"/>
  <c r="H201" i="79" s="1"/>
  <c r="G209" i="79"/>
  <c r="H209" i="79" s="1"/>
  <c r="H226" i="79"/>
  <c r="G235" i="79"/>
  <c r="G242" i="79"/>
  <c r="H242" i="79" s="1"/>
  <c r="G268" i="79"/>
  <c r="H268" i="79" s="1"/>
  <c r="G273" i="79"/>
  <c r="G287" i="79"/>
  <c r="G299" i="79"/>
  <c r="G309" i="79"/>
  <c r="H310" i="79" s="1"/>
  <c r="G327" i="79"/>
  <c r="G249" i="79"/>
  <c r="H250" i="79" s="1"/>
  <c r="G270" i="79"/>
  <c r="G90" i="79"/>
  <c r="H90" i="79" s="1"/>
  <c r="G125" i="79"/>
  <c r="H125" i="79" s="1"/>
  <c r="G146" i="79"/>
  <c r="H146" i="79" s="1"/>
  <c r="G181" i="79"/>
  <c r="H181" i="79" s="1"/>
  <c r="G218" i="79"/>
  <c r="H218" i="79" s="1"/>
  <c r="G306" i="79"/>
  <c r="G69" i="79"/>
  <c r="H69" i="79" s="1"/>
  <c r="G106" i="79"/>
  <c r="G141" i="79"/>
  <c r="G162" i="79"/>
  <c r="G197" i="79"/>
  <c r="H197" i="79" s="1"/>
  <c r="G265" i="79"/>
  <c r="H265" i="79" s="1"/>
  <c r="G279" i="79"/>
  <c r="H279" i="79" s="1"/>
  <c r="G274" i="79"/>
  <c r="H295" i="79"/>
  <c r="G333" i="79"/>
  <c r="H334" i="79" s="1"/>
  <c r="G18" i="79"/>
  <c r="H18" i="79" s="1"/>
  <c r="G50" i="79"/>
  <c r="G85" i="79"/>
  <c r="H85" i="79" s="1"/>
  <c r="G96" i="79"/>
  <c r="G122" i="79"/>
  <c r="H122" i="79" s="1"/>
  <c r="G157" i="79"/>
  <c r="H157" i="79" s="1"/>
  <c r="G152" i="79"/>
  <c r="G178" i="79"/>
  <c r="G213" i="79"/>
  <c r="H213" i="79" s="1"/>
  <c r="G234" i="79"/>
  <c r="H235" i="79" s="1"/>
  <c r="G238" i="79"/>
  <c r="G243" i="79"/>
  <c r="H244" i="79" s="1"/>
  <c r="G283" i="79"/>
  <c r="H284" i="79" s="1"/>
  <c r="G300" i="79"/>
  <c r="H300" i="79" s="1"/>
  <c r="G322" i="79"/>
  <c r="G324" i="79"/>
  <c r="G34" i="79"/>
  <c r="H34" i="79" s="1"/>
  <c r="G53" i="79"/>
  <c r="H53" i="79" s="1"/>
  <c r="G237" i="79"/>
  <c r="H237" i="79" s="1"/>
  <c r="G289" i="79"/>
  <c r="H289" i="79" s="1"/>
  <c r="H21" i="79"/>
  <c r="G29" i="79"/>
  <c r="H29" i="79" s="1"/>
  <c r="G23" i="79"/>
  <c r="H23" i="79" s="1"/>
  <c r="G45" i="79"/>
  <c r="G40" i="79"/>
  <c r="H41" i="79" s="1"/>
  <c r="G49" i="79"/>
  <c r="H49" i="79" s="1"/>
  <c r="G66" i="79"/>
  <c r="H66" i="79" s="1"/>
  <c r="G70" i="79"/>
  <c r="H70" i="79" s="1"/>
  <c r="G101" i="79"/>
  <c r="G105" i="79"/>
  <c r="H105" i="79" s="1"/>
  <c r="G112" i="79"/>
  <c r="H112" i="79" s="1"/>
  <c r="G138" i="79"/>
  <c r="G142" i="79"/>
  <c r="G173" i="79"/>
  <c r="H174" i="79" s="1"/>
  <c r="G168" i="79"/>
  <c r="H169" i="79" s="1"/>
  <c r="G177" i="79"/>
  <c r="H177" i="79" s="1"/>
  <c r="G194" i="79"/>
  <c r="H194" i="79" s="1"/>
  <c r="G198" i="79"/>
  <c r="G229" i="79"/>
  <c r="H229" i="79" s="1"/>
  <c r="G224" i="79"/>
  <c r="H225" i="79" s="1"/>
  <c r="G233" i="79"/>
  <c r="G259" i="79"/>
  <c r="H259" i="79" s="1"/>
  <c r="G276" i="79"/>
  <c r="G325" i="79"/>
  <c r="H325" i="79" s="1"/>
  <c r="H30" i="79"/>
  <c r="H82" i="79"/>
  <c r="G100" i="79"/>
  <c r="H117" i="79"/>
  <c r="G128" i="79"/>
  <c r="H129" i="79" s="1"/>
  <c r="G172" i="79"/>
  <c r="H189" i="79"/>
  <c r="G219" i="79"/>
  <c r="H220" i="79" s="1"/>
  <c r="G228" i="79"/>
  <c r="H245" i="79"/>
  <c r="G252" i="79"/>
  <c r="H252" i="79" s="1"/>
  <c r="H280" i="79"/>
  <c r="G307" i="79"/>
  <c r="H307" i="79" s="1"/>
  <c r="G131" i="79"/>
  <c r="G143" i="79"/>
  <c r="H143" i="79" s="1"/>
  <c r="H211" i="79"/>
  <c r="H212" i="79"/>
  <c r="H233" i="79"/>
  <c r="H227" i="79"/>
  <c r="H228" i="79"/>
  <c r="H277" i="79"/>
  <c r="H78" i="79"/>
  <c r="H94" i="79"/>
  <c r="H110" i="79"/>
  <c r="H126" i="79"/>
  <c r="H158" i="79"/>
  <c r="H190" i="79"/>
  <c r="H206" i="79"/>
  <c r="G51" i="79"/>
  <c r="G63" i="79"/>
  <c r="H63" i="79" s="1"/>
  <c r="H251" i="79"/>
  <c r="H253" i="79"/>
  <c r="H267" i="79"/>
  <c r="H266" i="79"/>
  <c r="H38" i="79"/>
  <c r="H86" i="79"/>
  <c r="H118" i="79"/>
  <c r="H134" i="79"/>
  <c r="H150" i="79"/>
  <c r="H166" i="79"/>
  <c r="H297" i="79"/>
  <c r="G19" i="79"/>
  <c r="G31" i="79"/>
  <c r="H31" i="79" s="1"/>
  <c r="G35" i="79"/>
  <c r="G47" i="79"/>
  <c r="H48" i="79" s="1"/>
  <c r="G67" i="79"/>
  <c r="G79" i="79"/>
  <c r="H79" i="79" s="1"/>
  <c r="G83" i="79"/>
  <c r="G95" i="79"/>
  <c r="H95" i="79" s="1"/>
  <c r="G99" i="79"/>
  <c r="G111" i="79"/>
  <c r="H111" i="79" s="1"/>
  <c r="G115" i="79"/>
  <c r="G127" i="79"/>
  <c r="H127" i="79" s="1"/>
  <c r="G147" i="79"/>
  <c r="G159" i="79"/>
  <c r="H159" i="79" s="1"/>
  <c r="G163" i="79"/>
  <c r="G175" i="79"/>
  <c r="G179" i="79"/>
  <c r="G191" i="79"/>
  <c r="H191" i="79" s="1"/>
  <c r="G195" i="79"/>
  <c r="G207" i="79"/>
  <c r="H207" i="79" s="1"/>
  <c r="H217" i="79"/>
  <c r="G27" i="79"/>
  <c r="G39" i="79"/>
  <c r="H39" i="79" s="1"/>
  <c r="G43" i="79"/>
  <c r="G55" i="79"/>
  <c r="H55" i="79" s="1"/>
  <c r="G59" i="79"/>
  <c r="G71" i="79"/>
  <c r="G75" i="79"/>
  <c r="G87" i="79"/>
  <c r="H87" i="79" s="1"/>
  <c r="G91" i="79"/>
  <c r="G103" i="79"/>
  <c r="G107" i="79"/>
  <c r="G119" i="79"/>
  <c r="H119" i="79" s="1"/>
  <c r="G123" i="79"/>
  <c r="G135" i="79"/>
  <c r="H135" i="79" s="1"/>
  <c r="G139" i="79"/>
  <c r="G151" i="79"/>
  <c r="H151" i="79" s="1"/>
  <c r="G155" i="79"/>
  <c r="G167" i="79"/>
  <c r="H167" i="79" s="1"/>
  <c r="G171" i="79"/>
  <c r="G183" i="79"/>
  <c r="G187" i="79"/>
  <c r="G199" i="79"/>
  <c r="H199" i="79" s="1"/>
  <c r="G203" i="79"/>
  <c r="G215" i="79"/>
  <c r="H215" i="79" s="1"/>
  <c r="H292" i="79"/>
  <c r="H293" i="79"/>
  <c r="H287" i="79"/>
  <c r="H288" i="79"/>
  <c r="H241" i="79"/>
  <c r="H236" i="79"/>
  <c r="H32" i="79"/>
  <c r="H160" i="79"/>
  <c r="H222" i="79"/>
  <c r="H327" i="79"/>
  <c r="H322" i="79"/>
  <c r="H33" i="79"/>
  <c r="H65" i="79"/>
  <c r="H113" i="79"/>
  <c r="H161" i="79"/>
  <c r="H193" i="79"/>
  <c r="H214" i="79"/>
  <c r="H296" i="79"/>
  <c r="G24" i="79"/>
  <c r="H104" i="79"/>
  <c r="H184" i="79"/>
  <c r="H230" i="79"/>
  <c r="H249" i="79"/>
  <c r="H286" i="79"/>
  <c r="H328" i="79"/>
  <c r="G318" i="79"/>
  <c r="H318" i="79" s="1"/>
  <c r="G320" i="79"/>
  <c r="H320" i="79" s="1"/>
  <c r="G323" i="79"/>
  <c r="H323" i="79" s="1"/>
  <c r="G329" i="79"/>
  <c r="H329" i="79" s="1"/>
  <c r="G316" i="79"/>
  <c r="H316" i="79" s="1"/>
  <c r="G326" i="79"/>
  <c r="G332" i="79"/>
  <c r="H332" i="79" s="1"/>
  <c r="G248" i="79"/>
  <c r="G272" i="79"/>
  <c r="G282" i="79"/>
  <c r="G298" i="79"/>
  <c r="H298" i="79" s="1"/>
  <c r="G302" i="79"/>
  <c r="H302" i="79" s="1"/>
  <c r="G223" i="79"/>
  <c r="H223" i="79" s="1"/>
  <c r="G255" i="79"/>
  <c r="H255" i="79" s="1"/>
  <c r="G269" i="79"/>
  <c r="G305" i="79"/>
  <c r="H305" i="79" s="1"/>
  <c r="H257" i="79"/>
  <c r="G231" i="79"/>
  <c r="H231" i="79" s="1"/>
  <c r="G239" i="79"/>
  <c r="H239" i="79" s="1"/>
  <c r="G247" i="79"/>
  <c r="H247" i="79" s="1"/>
  <c r="G261" i="79"/>
  <c r="H261" i="79" s="1"/>
  <c r="G271" i="79"/>
  <c r="G275" i="79"/>
  <c r="G285" i="79"/>
  <c r="H285" i="79" s="1"/>
  <c r="G290" i="79"/>
  <c r="H311" i="79"/>
  <c r="H97" i="79" l="1"/>
  <c r="H154" i="79"/>
  <c r="H183" i="79"/>
  <c r="H162" i="79"/>
  <c r="H309" i="79"/>
  <c r="H168" i="79"/>
  <c r="H138" i="79"/>
  <c r="H45" i="79"/>
  <c r="H141" i="79"/>
  <c r="H103" i="79"/>
  <c r="H152" i="79"/>
  <c r="H260" i="79"/>
  <c r="H312" i="79"/>
  <c r="H121" i="79"/>
  <c r="H282" i="79"/>
  <c r="H54" i="79"/>
  <c r="H40" i="79"/>
  <c r="H264" i="79"/>
  <c r="H198" i="79"/>
  <c r="H210" i="79"/>
  <c r="H61" i="79"/>
  <c r="H331" i="79"/>
  <c r="H101" i="79"/>
  <c r="H274" i="79"/>
  <c r="H144" i="79"/>
  <c r="H46" i="79"/>
  <c r="H89" i="79"/>
  <c r="H71" i="79"/>
  <c r="H269" i="79"/>
  <c r="H56" i="79"/>
  <c r="H102" i="79"/>
  <c r="H248" i="79"/>
  <c r="H317" i="79"/>
  <c r="H219" i="79"/>
  <c r="H208" i="79"/>
  <c r="H283" i="79"/>
  <c r="H178" i="79"/>
  <c r="H47" i="79"/>
  <c r="H326" i="79"/>
  <c r="H308" i="79"/>
  <c r="H145" i="79"/>
  <c r="H120" i="79"/>
  <c r="H243" i="79"/>
  <c r="H175" i="79"/>
  <c r="H303" i="79"/>
  <c r="H330" i="79"/>
  <c r="H106" i="79"/>
  <c r="H271" i="79"/>
  <c r="H301" i="79"/>
  <c r="H275" i="79"/>
  <c r="H290" i="79"/>
  <c r="H128" i="79"/>
  <c r="H262" i="79"/>
  <c r="H173" i="79"/>
  <c r="H234" i="79"/>
  <c r="H50" i="79"/>
  <c r="H142" i="79"/>
  <c r="H238" i="79"/>
  <c r="H24" i="79"/>
  <c r="H25" i="79"/>
  <c r="H187" i="79"/>
  <c r="H188" i="79"/>
  <c r="H123" i="79"/>
  <c r="H124" i="79"/>
  <c r="H59" i="79"/>
  <c r="H60" i="79"/>
  <c r="H147" i="79"/>
  <c r="H148" i="79"/>
  <c r="H67" i="79"/>
  <c r="H68" i="79"/>
  <c r="H132" i="79"/>
  <c r="H131" i="79"/>
  <c r="H203" i="79"/>
  <c r="H204" i="79"/>
  <c r="H139" i="79"/>
  <c r="H140" i="79"/>
  <c r="H75" i="79"/>
  <c r="H76" i="79"/>
  <c r="H163" i="79"/>
  <c r="H164" i="79"/>
  <c r="H83" i="79"/>
  <c r="H84" i="79"/>
  <c r="H256" i="79"/>
  <c r="H96" i="79"/>
  <c r="H270" i="79"/>
  <c r="H216" i="79"/>
  <c r="H291" i="79"/>
  <c r="H276" i="79"/>
  <c r="H319" i="79"/>
  <c r="H136" i="79"/>
  <c r="H324" i="79"/>
  <c r="H306" i="79"/>
  <c r="H321" i="79"/>
  <c r="H51" i="79"/>
  <c r="H52" i="79"/>
  <c r="H155" i="79"/>
  <c r="H156" i="79"/>
  <c r="H91" i="79"/>
  <c r="H92" i="79"/>
  <c r="H28" i="79"/>
  <c r="H27" i="79"/>
  <c r="H179" i="79"/>
  <c r="H180" i="79"/>
  <c r="H99" i="79"/>
  <c r="H100" i="79"/>
  <c r="H19" i="79"/>
  <c r="H20" i="79"/>
  <c r="H171" i="79"/>
  <c r="H172" i="79"/>
  <c r="H107" i="79"/>
  <c r="H108" i="79"/>
  <c r="H43" i="79"/>
  <c r="H44" i="79"/>
  <c r="H196" i="79"/>
  <c r="H195" i="79"/>
  <c r="H115" i="79"/>
  <c r="H116" i="79"/>
  <c r="H36" i="79"/>
  <c r="H35" i="79"/>
  <c r="H333" i="79"/>
  <c r="H176" i="79"/>
  <c r="H232" i="79"/>
  <c r="H272" i="79"/>
  <c r="H200" i="79"/>
  <c r="H72" i="79"/>
  <c r="H192" i="79"/>
  <c r="H64" i="79"/>
  <c r="H273" i="79"/>
  <c r="H224" i="79"/>
  <c r="H88" i="79"/>
  <c r="H80" i="79"/>
  <c r="H240" i="79"/>
  <c r="H299" i="79"/>
</calcChain>
</file>

<file path=xl/sharedStrings.xml><?xml version="1.0" encoding="utf-8"?>
<sst xmlns="http://schemas.openxmlformats.org/spreadsheetml/2006/main" count="470" uniqueCount="37">
  <si>
    <t>Feb</t>
  </si>
  <si>
    <t>Mar</t>
  </si>
  <si>
    <t>May</t>
  </si>
  <si>
    <t>Jun</t>
  </si>
  <si>
    <t>Jul</t>
  </si>
  <si>
    <t>Sep</t>
  </si>
  <si>
    <t>Oct</t>
  </si>
  <si>
    <t>Nov</t>
  </si>
  <si>
    <t>Jan</t>
  </si>
  <si>
    <t>Apr</t>
  </si>
  <si>
    <t>Aug</t>
  </si>
  <si>
    <t>Dec</t>
  </si>
  <si>
    <t>(1) Aceleración es la primera diferencia, mes a mes (t/t-1) de las tasas anuales.</t>
  </si>
  <si>
    <t>Unadjusted series</t>
  </si>
  <si>
    <t>Trend adjusted series</t>
  </si>
  <si>
    <t>Annual variation rate</t>
  </si>
  <si>
    <t>Acceleration (right axis)</t>
  </si>
  <si>
    <t>IDEAC</t>
  </si>
  <si>
    <t>desestacionalización</t>
  </si>
  <si>
    <t>2007 = 100</t>
  </si>
  <si>
    <t>TASAS</t>
  </si>
  <si>
    <t>ACELERACION</t>
  </si>
  <si>
    <t>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</si>
  <si>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</si>
  <si>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</si>
  <si>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</si>
  <si>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</si>
  <si>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</si>
  <si>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</si>
  <si>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</si>
  <si>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</si>
  <si>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</si>
  <si>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</si>
  <si>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</si>
  <si>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</si>
  <si>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Serie Bruta</t>
  </si>
  <si>
    <t>Ciclo Tendencia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</si>
</sst>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.0"/>
    <numFmt numFmtId="166" formatCode="General_)"/>
    <numFmt numFmtId="167" formatCode="[$-C0A]mmm\-yy;@"/>
    <numFmt numFmtId="168" formatCode="0.0%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8">
    <xf numFmtId="0" fontId="0" fillId="0" borderId="0"/>
    <xf numFmtId="0" fontId="8" fillId="2" borderId="0" applyNumberFormat="0" applyBorder="0" applyAlignment="0" applyProtection="0"/>
    <xf numFmtId="0" fontId="14" fillId="3" borderId="1" applyNumberFormat="0" applyAlignment="0" applyProtection="0"/>
    <xf numFmtId="0" fontId="15" fillId="4" borderId="2" applyNumberFormat="0" applyAlignment="0" applyProtection="0"/>
    <xf numFmtId="0" fontId="10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2" fillId="14" borderId="1" applyNumberFormat="0" applyAlignment="0" applyProtection="0"/>
    <xf numFmtId="0" fontId="9" fillId="15" borderId="0" applyNumberFormat="0" applyBorder="0" applyAlignment="0" applyProtection="0"/>
    <xf numFmtId="164" fontId="18" fillId="0" borderId="0" applyFont="0" applyFill="0" applyBorder="0" applyAlignment="0" applyProtection="0"/>
    <xf numFmtId="0" fontId="10" fillId="14" borderId="0" applyNumberFormat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166" fontId="4" fillId="0" borderId="0"/>
    <xf numFmtId="166" fontId="2" fillId="0" borderId="0"/>
    <xf numFmtId="166" fontId="19" fillId="0" borderId="0"/>
    <xf numFmtId="166" fontId="19" fillId="0" borderId="0"/>
    <xf numFmtId="166" fontId="19" fillId="0" borderId="0"/>
    <xf numFmtId="0" fontId="2" fillId="15" borderId="4" applyNumberFormat="0" applyFont="0" applyAlignment="0" applyProtection="0"/>
    <xf numFmtId="0" fontId="13" fillId="3" borderId="5" applyNumberFormat="0" applyAlignment="0" applyProtection="0"/>
    <xf numFmtId="0" fontId="16" fillId="0" borderId="0" applyNumberFormat="0" applyFill="0" applyBorder="0" applyAlignment="0" applyProtection="0"/>
    <xf numFmtId="0" fontId="5" fillId="0" borderId="6" applyNumberFormat="0" applyFill="0" applyAlignment="0" applyProtection="0"/>
    <xf numFmtId="0" fontId="6" fillId="0" borderId="7" applyNumberFormat="0" applyFill="0" applyAlignment="0" applyProtection="0"/>
    <xf numFmtId="0" fontId="7" fillId="0" borderId="8" applyNumberFormat="0" applyFill="0" applyAlignment="0" applyProtection="0"/>
    <xf numFmtId="0" fontId="3" fillId="0" borderId="0" applyNumberFormat="0" applyFill="0" applyBorder="0" applyAlignment="0" applyProtection="0"/>
    <xf numFmtId="0" fontId="11" fillId="0" borderId="9" applyNumberFormat="0" applyFill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14">
    <xf numFmtId="0" fontId="0" fillId="0" borderId="0" xfId="0"/>
    <xf numFmtId="0" fontId="20" fillId="0" borderId="0" xfId="22" quotePrefix="1" applyFont="1" applyFill="1"/>
    <xf numFmtId="0" fontId="18" fillId="0" borderId="0" xfId="22" applyFill="1"/>
    <xf numFmtId="0" fontId="18" fillId="0" borderId="0" xfId="22"/>
    <xf numFmtId="0" fontId="21" fillId="0" borderId="0" xfId="22" applyFont="1" applyFill="1"/>
    <xf numFmtId="0" fontId="22" fillId="0" borderId="0" xfId="22" applyFont="1" applyFill="1" applyAlignment="1">
      <alignment horizontal="center"/>
    </xf>
    <xf numFmtId="0" fontId="23" fillId="0" borderId="0" xfId="22" applyFont="1" applyFill="1" applyAlignment="1">
      <alignment horizontal="center"/>
    </xf>
    <xf numFmtId="167" fontId="18" fillId="0" borderId="0" xfId="22" applyNumberFormat="1" applyAlignment="1">
      <alignment horizontal="left"/>
    </xf>
    <xf numFmtId="165" fontId="18" fillId="0" borderId="0" xfId="22" applyNumberFormat="1" applyBorder="1" applyProtection="1">
      <protection locked="0"/>
    </xf>
    <xf numFmtId="165" fontId="18" fillId="0" borderId="0" xfId="22" applyNumberFormat="1"/>
    <xf numFmtId="167" fontId="18" fillId="0" borderId="0" xfId="22" applyNumberFormat="1" applyFont="1" applyFill="1" applyAlignment="1">
      <alignment horizontal="right"/>
    </xf>
    <xf numFmtId="0" fontId="18" fillId="0" borderId="0" xfId="22" applyAlignment="1"/>
    <xf numFmtId="168" fontId="18" fillId="0" borderId="0" xfId="37" applyNumberFormat="1" applyFont="1"/>
    <xf numFmtId="165" fontId="18" fillId="0" borderId="0" xfId="0" applyNumberFormat="1" applyFont="1"/>
  </cellXfs>
  <cellStyles count="38"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rmal 8" xfId="36"/>
    <cellStyle name="Notas 2" xfId="28"/>
    <cellStyle name="Porcentual 2" xfId="37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SERIE BRUTA Y TENDENCIA</a:t>
            </a:r>
          </a:p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2015 - 2022</a:t>
            </a:r>
            <a:endParaRPr lang="es-EC" sz="925" b="0" i="0" u="none" strike="noStrike" baseline="0">
              <a:solidFill>
                <a:srgbClr val="000000"/>
              </a:solidFill>
              <a:latin typeface="Times New Roman"/>
            </a:endParaRPr>
          </a:p>
        </c:rich>
      </c:tx>
      <c:layout>
        <c:manualLayout>
          <c:xMode val="edge"/>
          <c:yMode val="edge"/>
          <c:x val="0.37411084484004792"/>
          <c:y val="6.5446748733873213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1994497064678522E-2"/>
          <c:y val="0.14918901334516291"/>
          <c:w val="0.90954391570618887"/>
          <c:h val="0.60045247865143625"/>
        </c:manualLayout>
      </c:layout>
      <c:lineChart>
        <c:grouping val="standard"/>
        <c:varyColors val="0"/>
        <c:ser>
          <c:idx val="0"/>
          <c:order val="0"/>
          <c:tx>
            <c:strRef>
              <c:f>'Datos_IDEAC-ei'!$E$3</c:f>
              <c:strCache>
                <c:ptCount val="1"/>
                <c:pt idx="0">
                  <c:v>Serie Bruta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'Datos_IDEAC-ei'!$C$245:$D$334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'Datos_IDEAC-ei'!$E$245:$E$334</c:f>
              <c:numCache>
                <c:formatCode>0.0</c:formatCode>
                <c:ptCount val="90"/>
                <c:pt idx="0">
                  <c:v>154.23889338378572</c:v>
                </c:pt>
                <c:pt idx="1">
                  <c:v>149.54286990646779</c:v>
                </c:pt>
                <c:pt idx="2">
                  <c:v>182.4207772650638</c:v>
                </c:pt>
                <c:pt idx="3">
                  <c:v>160.80073010005498</c:v>
                </c:pt>
                <c:pt idx="4">
                  <c:v>147.79090055733468</c:v>
                </c:pt>
                <c:pt idx="5">
                  <c:v>155.51759504354416</c:v>
                </c:pt>
                <c:pt idx="6">
                  <c:v>162.17776357993472</c:v>
                </c:pt>
                <c:pt idx="7">
                  <c:v>155.15419872398536</c:v>
                </c:pt>
                <c:pt idx="8">
                  <c:v>150.61076450665075</c:v>
                </c:pt>
                <c:pt idx="9">
                  <c:v>151.13635491539844</c:v>
                </c:pt>
                <c:pt idx="10">
                  <c:v>155.45562441069225</c:v>
                </c:pt>
                <c:pt idx="11">
                  <c:v>166.37128765334009</c:v>
                </c:pt>
                <c:pt idx="12">
                  <c:v>147.36063885993011</c:v>
                </c:pt>
                <c:pt idx="13">
                  <c:v>142.26276475660461</c:v>
                </c:pt>
                <c:pt idx="14">
                  <c:v>145.05774917451447</c:v>
                </c:pt>
                <c:pt idx="15">
                  <c:v>142.22074303465143</c:v>
                </c:pt>
                <c:pt idx="16">
                  <c:v>144.44807613409802</c:v>
                </c:pt>
                <c:pt idx="17">
                  <c:v>156.09685934178552</c:v>
                </c:pt>
                <c:pt idx="18">
                  <c:v>139.47525046859622</c:v>
                </c:pt>
                <c:pt idx="19">
                  <c:v>155.35412849471712</c:v>
                </c:pt>
                <c:pt idx="20">
                  <c:v>149.92997593095686</c:v>
                </c:pt>
                <c:pt idx="21">
                  <c:v>154.0467517095218</c:v>
                </c:pt>
                <c:pt idx="22">
                  <c:v>155.82402576500559</c:v>
                </c:pt>
                <c:pt idx="23">
                  <c:v>176.31742783813178</c:v>
                </c:pt>
                <c:pt idx="24">
                  <c:v>162.43234161714369</c:v>
                </c:pt>
                <c:pt idx="25">
                  <c:v>141.78646903339128</c:v>
                </c:pt>
                <c:pt idx="26">
                  <c:v>157.13924895413555</c:v>
                </c:pt>
                <c:pt idx="27">
                  <c:v>150.92051608459738</c:v>
                </c:pt>
                <c:pt idx="28">
                  <c:v>157.81271061183961</c:v>
                </c:pt>
                <c:pt idx="29">
                  <c:v>153.3068636127808</c:v>
                </c:pt>
                <c:pt idx="30">
                  <c:v>157.5159185936902</c:v>
                </c:pt>
                <c:pt idx="31">
                  <c:v>153.82579583993936</c:v>
                </c:pt>
                <c:pt idx="32">
                  <c:v>154.51974837134799</c:v>
                </c:pt>
                <c:pt idx="33">
                  <c:v>154.70719257916727</c:v>
                </c:pt>
                <c:pt idx="34">
                  <c:v>158.00895560478384</c:v>
                </c:pt>
                <c:pt idx="35">
                  <c:v>173.97832802895778</c:v>
                </c:pt>
                <c:pt idx="36">
                  <c:v>161.61267710899105</c:v>
                </c:pt>
                <c:pt idx="37">
                  <c:v>146.53148832628986</c:v>
                </c:pt>
                <c:pt idx="38">
                  <c:v>159.89624861956631</c:v>
                </c:pt>
                <c:pt idx="39">
                  <c:v>159.50878484962857</c:v>
                </c:pt>
                <c:pt idx="40">
                  <c:v>163.22236464304879</c:v>
                </c:pt>
                <c:pt idx="41">
                  <c:v>159.98878074484793</c:v>
                </c:pt>
                <c:pt idx="42">
                  <c:v>161.3642049366631</c:v>
                </c:pt>
                <c:pt idx="43">
                  <c:v>165.22711443613582</c:v>
                </c:pt>
                <c:pt idx="44">
                  <c:v>155.59657953031194</c:v>
                </c:pt>
                <c:pt idx="45">
                  <c:v>170.7389883461677</c:v>
                </c:pt>
                <c:pt idx="46">
                  <c:v>162.89904313899851</c:v>
                </c:pt>
                <c:pt idx="47">
                  <c:v>182.96217661272195</c:v>
                </c:pt>
                <c:pt idx="48">
                  <c:v>161.59502119998911</c:v>
                </c:pt>
                <c:pt idx="49">
                  <c:v>153.17169951885424</c:v>
                </c:pt>
                <c:pt idx="50">
                  <c:v>158.18332490899169</c:v>
                </c:pt>
                <c:pt idx="51">
                  <c:v>155.29162105119647</c:v>
                </c:pt>
                <c:pt idx="52">
                  <c:v>161.09715321762985</c:v>
                </c:pt>
                <c:pt idx="53">
                  <c:v>156.81599188990552</c:v>
                </c:pt>
                <c:pt idx="54">
                  <c:v>161.53837272418502</c:v>
                </c:pt>
                <c:pt idx="55">
                  <c:v>164.99332095232077</c:v>
                </c:pt>
                <c:pt idx="56">
                  <c:v>160.03430799888761</c:v>
                </c:pt>
                <c:pt idx="57">
                  <c:v>155.86065283092574</c:v>
                </c:pt>
                <c:pt idx="58">
                  <c:v>160.47090179689812</c:v>
                </c:pt>
                <c:pt idx="59">
                  <c:v>172.44583057516201</c:v>
                </c:pt>
                <c:pt idx="60">
                  <c:v>166.08080695113244</c:v>
                </c:pt>
                <c:pt idx="61">
                  <c:v>151.87801343966021</c:v>
                </c:pt>
                <c:pt idx="62">
                  <c:v>142.95063415738531</c:v>
                </c:pt>
                <c:pt idx="63">
                  <c:v>101.92613226397721</c:v>
                </c:pt>
                <c:pt idx="64">
                  <c:v>117.00528265708466</c:v>
                </c:pt>
                <c:pt idx="65">
                  <c:v>132.59835157158986</c:v>
                </c:pt>
                <c:pt idx="66">
                  <c:v>141.26096398678112</c:v>
                </c:pt>
                <c:pt idx="67">
                  <c:v>143.83664099072655</c:v>
                </c:pt>
                <c:pt idx="68">
                  <c:v>152.05202327956937</c:v>
                </c:pt>
                <c:pt idx="69">
                  <c:v>156.3487185728176</c:v>
                </c:pt>
                <c:pt idx="70">
                  <c:v>152.31026514496909</c:v>
                </c:pt>
                <c:pt idx="71">
                  <c:v>171.89154248910501</c:v>
                </c:pt>
                <c:pt idx="72">
                  <c:v>151.9162327526812</c:v>
                </c:pt>
                <c:pt idx="73">
                  <c:v>144.54036911958465</c:v>
                </c:pt>
                <c:pt idx="74">
                  <c:v>162.38056458181111</c:v>
                </c:pt>
                <c:pt idx="75">
                  <c:v>159.05631185409757</c:v>
                </c:pt>
                <c:pt idx="76">
                  <c:v>153.05829982105669</c:v>
                </c:pt>
                <c:pt idx="77">
                  <c:v>155.62529172229162</c:v>
                </c:pt>
                <c:pt idx="78">
                  <c:v>170.37455896045734</c:v>
                </c:pt>
                <c:pt idx="79">
                  <c:v>170.49150368071881</c:v>
                </c:pt>
                <c:pt idx="80">
                  <c:v>174.59864414254241</c:v>
                </c:pt>
                <c:pt idx="81">
                  <c:v>177.91579802730547</c:v>
                </c:pt>
                <c:pt idx="82">
                  <c:v>175.17565842918648</c:v>
                </c:pt>
                <c:pt idx="83">
                  <c:v>194.25521043717447</c:v>
                </c:pt>
                <c:pt idx="84">
                  <c:v>174.51380834392342</c:v>
                </c:pt>
                <c:pt idx="85">
                  <c:v>161.97006008014367</c:v>
                </c:pt>
                <c:pt idx="86">
                  <c:v>178.02648538900232</c:v>
                </c:pt>
                <c:pt idx="87">
                  <c:v>174.70404598619552</c:v>
                </c:pt>
                <c:pt idx="88">
                  <c:v>172.09583630974996</c:v>
                </c:pt>
                <c:pt idx="89">
                  <c:v>162.34193231404581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06-4A06-9666-00CB2CE956CB}"/>
            </c:ext>
          </c:extLst>
        </c:ser>
        <c:ser>
          <c:idx val="1"/>
          <c:order val="1"/>
          <c:tx>
            <c:strRef>
              <c:f>'Datos_IDEAC-ei'!$F$3</c:f>
              <c:strCache>
                <c:ptCount val="1"/>
                <c:pt idx="0">
                  <c:v>Ciclo Tendencia</c:v>
                </c:pt>
              </c:strCache>
            </c:strRef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dLbls>
            <c:dLbl>
              <c:idx val="89"/>
              <c:layout>
                <c:manualLayout>
                  <c:x val="0"/>
                  <c:y val="-3.00469483568075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3FBE-482C-BCA6-690F98B5FD91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'Datos_IDEAC-ei'!$C$245:$D$334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'Datos_IDEAC-ei'!$F$245:$F$334</c:f>
              <c:numCache>
                <c:formatCode>0.0</c:formatCode>
                <c:ptCount val="90"/>
                <c:pt idx="0">
                  <c:v>163.32332319925101</c:v>
                </c:pt>
                <c:pt idx="1">
                  <c:v>162.82977662578699</c:v>
                </c:pt>
                <c:pt idx="2">
                  <c:v>162.29687188970701</c:v>
                </c:pt>
                <c:pt idx="3">
                  <c:v>161.607677258493</c:v>
                </c:pt>
                <c:pt idx="4">
                  <c:v>160.66393598835401</c:v>
                </c:pt>
                <c:pt idx="5">
                  <c:v>159.44080116421301</c:v>
                </c:pt>
                <c:pt idx="6">
                  <c:v>157.943533669864</c:v>
                </c:pt>
                <c:pt idx="7">
                  <c:v>156.19319062738001</c:v>
                </c:pt>
                <c:pt idx="8">
                  <c:v>154.28106464305199</c:v>
                </c:pt>
                <c:pt idx="9">
                  <c:v>152.37068503847601</c:v>
                </c:pt>
                <c:pt idx="10">
                  <c:v>150.643345371527</c:v>
                </c:pt>
                <c:pt idx="11">
                  <c:v>149.24687756480799</c:v>
                </c:pt>
                <c:pt idx="12">
                  <c:v>148.24913457208899</c:v>
                </c:pt>
                <c:pt idx="13">
                  <c:v>147.63741127180899</c:v>
                </c:pt>
                <c:pt idx="14">
                  <c:v>147.41511365766101</c:v>
                </c:pt>
                <c:pt idx="15">
                  <c:v>147.53500169084899</c:v>
                </c:pt>
                <c:pt idx="16">
                  <c:v>147.95414977792899</c:v>
                </c:pt>
                <c:pt idx="17">
                  <c:v>148.629860464883</c:v>
                </c:pt>
                <c:pt idx="18">
                  <c:v>149.50644229913701</c:v>
                </c:pt>
                <c:pt idx="19">
                  <c:v>150.54610388924399</c:v>
                </c:pt>
                <c:pt idx="20">
                  <c:v>151.74491936888501</c:v>
                </c:pt>
                <c:pt idx="21">
                  <c:v>153.034225838471</c:v>
                </c:pt>
                <c:pt idx="22">
                  <c:v>154.344691140522</c:v>
                </c:pt>
                <c:pt idx="23">
                  <c:v>155.548749614032</c:v>
                </c:pt>
                <c:pt idx="24">
                  <c:v>156.54730829507699</c:v>
                </c:pt>
                <c:pt idx="25">
                  <c:v>157.22814761244999</c:v>
                </c:pt>
                <c:pt idx="26">
                  <c:v>157.54295011819201</c:v>
                </c:pt>
                <c:pt idx="27">
                  <c:v>157.52045631981599</c:v>
                </c:pt>
                <c:pt idx="28">
                  <c:v>157.209790819657</c:v>
                </c:pt>
                <c:pt idx="29">
                  <c:v>156.70095025836201</c:v>
                </c:pt>
                <c:pt idx="30">
                  <c:v>156.10729121052401</c:v>
                </c:pt>
                <c:pt idx="31">
                  <c:v>155.61097792058001</c:v>
                </c:pt>
                <c:pt idx="32">
                  <c:v>155.379819716154</c:v>
                </c:pt>
                <c:pt idx="33">
                  <c:v>155.57539272620099</c:v>
                </c:pt>
                <c:pt idx="34">
                  <c:v>156.21383181363299</c:v>
                </c:pt>
                <c:pt idx="35">
                  <c:v>157.230602234618</c:v>
                </c:pt>
                <c:pt idx="36">
                  <c:v>158.494452923225</c:v>
                </c:pt>
                <c:pt idx="37">
                  <c:v>159.86878945584499</c:v>
                </c:pt>
                <c:pt idx="38">
                  <c:v>161.19376572555001</c:v>
                </c:pt>
                <c:pt idx="39">
                  <c:v>162.306611083761</c:v>
                </c:pt>
                <c:pt idx="40">
                  <c:v>163.102926954195</c:v>
                </c:pt>
                <c:pt idx="41">
                  <c:v>163.50046735067599</c:v>
                </c:pt>
                <c:pt idx="42">
                  <c:v>163.515212061857</c:v>
                </c:pt>
                <c:pt idx="43">
                  <c:v>163.25953043790901</c:v>
                </c:pt>
                <c:pt idx="44">
                  <c:v>162.868653521749</c:v>
                </c:pt>
                <c:pt idx="45">
                  <c:v>162.472811271187</c:v>
                </c:pt>
                <c:pt idx="46">
                  <c:v>162.20535176127399</c:v>
                </c:pt>
                <c:pt idx="47">
                  <c:v>162.11151993423999</c:v>
                </c:pt>
                <c:pt idx="48">
                  <c:v>162.20138397881999</c:v>
                </c:pt>
                <c:pt idx="49">
                  <c:v>162.42890356632799</c:v>
                </c:pt>
                <c:pt idx="50">
                  <c:v>162.72366246965899</c:v>
                </c:pt>
                <c:pt idx="51">
                  <c:v>162.95931823513399</c:v>
                </c:pt>
                <c:pt idx="52">
                  <c:v>163.02147481524</c:v>
                </c:pt>
                <c:pt idx="53">
                  <c:v>162.81460958238301</c:v>
                </c:pt>
                <c:pt idx="54">
                  <c:v>162.235153306173</c:v>
                </c:pt>
                <c:pt idx="55">
                  <c:v>161.190463759984</c:v>
                </c:pt>
                <c:pt idx="56">
                  <c:v>159.60264536805599</c:v>
                </c:pt>
                <c:pt idx="57">
                  <c:v>157.43888199007199</c:v>
                </c:pt>
                <c:pt idx="58">
                  <c:v>154.73942499671199</c:v>
                </c:pt>
                <c:pt idx="59">
                  <c:v>151.71381788981799</c:v>
                </c:pt>
                <c:pt idx="60">
                  <c:v>148.613934990123</c:v>
                </c:pt>
                <c:pt idx="61">
                  <c:v>145.74984448072701</c:v>
                </c:pt>
                <c:pt idx="62">
                  <c:v>143.386481615886</c:v>
                </c:pt>
                <c:pt idx="63">
                  <c:v>141.72182712139099</c:v>
                </c:pt>
                <c:pt idx="64">
                  <c:v>140.84055191933501</c:v>
                </c:pt>
                <c:pt idx="65">
                  <c:v>140.79936273010901</c:v>
                </c:pt>
                <c:pt idx="66">
                  <c:v>141.58733132074599</c:v>
                </c:pt>
                <c:pt idx="67">
                  <c:v>143.087342366423</c:v>
                </c:pt>
                <c:pt idx="68">
                  <c:v>145.12711186700301</c:v>
                </c:pt>
                <c:pt idx="69">
                  <c:v>147.51078946270599</c:v>
                </c:pt>
                <c:pt idx="70">
                  <c:v>150.050432655089</c:v>
                </c:pt>
                <c:pt idx="71">
                  <c:v>152.59381870424701</c:v>
                </c:pt>
                <c:pt idx="72">
                  <c:v>155.05746073734301</c:v>
                </c:pt>
                <c:pt idx="73">
                  <c:v>157.399535642004</c:v>
                </c:pt>
                <c:pt idx="74">
                  <c:v>159.619803307366</c:v>
                </c:pt>
                <c:pt idx="75">
                  <c:v>161.72786082402001</c:v>
                </c:pt>
                <c:pt idx="76">
                  <c:v>163.727100165097</c:v>
                </c:pt>
                <c:pt idx="77">
                  <c:v>165.601243383796</c:v>
                </c:pt>
                <c:pt idx="78">
                  <c:v>167.346579097638</c:v>
                </c:pt>
                <c:pt idx="79">
                  <c:v>168.93685022781</c:v>
                </c:pt>
                <c:pt idx="80">
                  <c:v>170.345481939167</c:v>
                </c:pt>
                <c:pt idx="81">
                  <c:v>171.57181479975301</c:v>
                </c:pt>
                <c:pt idx="82">
                  <c:v>172.69856293062401</c:v>
                </c:pt>
                <c:pt idx="83">
                  <c:v>173.781404559609</c:v>
                </c:pt>
                <c:pt idx="84">
                  <c:v>174.886725989567</c:v>
                </c:pt>
                <c:pt idx="85">
                  <c:v>175.948654399209</c:v>
                </c:pt>
                <c:pt idx="86">
                  <c:v>176.94804814029399</c:v>
                </c:pt>
                <c:pt idx="87">
                  <c:v>177.95665914975001</c:v>
                </c:pt>
                <c:pt idx="88">
                  <c:v>178.695637523399</c:v>
                </c:pt>
                <c:pt idx="89">
                  <c:v>179.289184612132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06-4A06-9666-00CB2CE95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7519488"/>
        <c:axId val="137521024"/>
      </c:lineChart>
      <c:catAx>
        <c:axId val="13751948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37521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37521024"/>
        <c:scaling>
          <c:orientation val="minMax"/>
          <c:min val="10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37519488"/>
        <c:crossesAt val="1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440577174230311"/>
          <c:y val="0.91066918043694856"/>
          <c:w val="0.59302268375873257"/>
          <c:h val="7.055147684004413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&amp;C&amp;"-,Negrita"&amp;16ÍNDICE DE ACTIVIDAD ECONÓMICA COYUNTURAL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TASA DE VARIACIÓN ANUAL Y ACELERACIÓN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2015 - 2022</a:t>
            </a:r>
          </a:p>
        </c:rich>
      </c:tx>
      <c:layout>
        <c:manualLayout>
          <c:xMode val="edge"/>
          <c:yMode val="edge"/>
          <c:x val="0.26656659839976526"/>
          <c:y val="2.668301976271735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6594055800078402E-2"/>
          <c:y val="0.14955794027856226"/>
          <c:w val="0.9035768673125163"/>
          <c:h val="0.56410495311882303"/>
        </c:manualLayout>
      </c:layout>
      <c:lineChart>
        <c:grouping val="standard"/>
        <c:varyColors val="0"/>
        <c:ser>
          <c:idx val="1"/>
          <c:order val="0"/>
          <c:tx>
            <c:v>Tasa de variación anual</c:v>
          </c:tx>
          <c:spPr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'Datos_IDEAC-ei'!$C$245:$D$334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'Datos_IDEAC-ei'!$G$245:$G$334</c:f>
              <c:numCache>
                <c:formatCode>0.0</c:formatCode>
                <c:ptCount val="90"/>
                <c:pt idx="0">
                  <c:v>-0.29652832846154276</c:v>
                </c:pt>
                <c:pt idx="1">
                  <c:v>-1.4030445254827772</c:v>
                </c:pt>
                <c:pt idx="2">
                  <c:v>-2.3307973479167465</c:v>
                </c:pt>
                <c:pt idx="3">
                  <c:v>-3.1608406005355749</c:v>
                </c:pt>
                <c:pt idx="4">
                  <c:v>-3.9367841114153368</c:v>
                </c:pt>
                <c:pt idx="5">
                  <c:v>-4.689407336299622</c:v>
                </c:pt>
                <c:pt idx="6">
                  <c:v>-5.4610738325909232</c:v>
                </c:pt>
                <c:pt idx="7">
                  <c:v>-6.2535499580349878</c:v>
                </c:pt>
                <c:pt idx="8">
                  <c:v>-7.0524328331087123</c:v>
                </c:pt>
                <c:pt idx="9">
                  <c:v>-7.8064083786200777</c:v>
                </c:pt>
                <c:pt idx="10">
                  <c:v>-8.4517397879832039</c:v>
                </c:pt>
                <c:pt idx="11">
                  <c:v>-8.9332373099707869</c:v>
                </c:pt>
                <c:pt idx="12">
                  <c:v>-9.2296607317815962</c:v>
                </c:pt>
                <c:pt idx="13">
                  <c:v>-9.3302132256146706</c:v>
                </c:pt>
                <c:pt idx="14">
                  <c:v>-9.1694670752245138</c:v>
                </c:pt>
                <c:pt idx="15">
                  <c:v>-8.7079251471046337</c:v>
                </c:pt>
                <c:pt idx="16">
                  <c:v>-7.9107897688665556</c:v>
                </c:pt>
                <c:pt idx="17">
                  <c:v>-6.7805358605765527</c:v>
                </c:pt>
                <c:pt idx="18">
                  <c:v>-5.3418403239997918</c:v>
                </c:pt>
                <c:pt idx="19">
                  <c:v>-3.6154500176693971</c:v>
                </c:pt>
                <c:pt idx="20">
                  <c:v>-1.6438474028129479</c:v>
                </c:pt>
                <c:pt idx="21">
                  <c:v>0.43547799225778228</c:v>
                </c:pt>
                <c:pt idx="22">
                  <c:v>2.4570257384197713</c:v>
                </c:pt>
                <c:pt idx="23">
                  <c:v>4.2224481691334192</c:v>
                </c:pt>
                <c:pt idx="24">
                  <c:v>5.5974517132528989</c:v>
                </c:pt>
                <c:pt idx="25">
                  <c:v>6.4961423111002059</c:v>
                </c:pt>
                <c:pt idx="26">
                  <c:v>6.8702836562950065</c:v>
                </c:pt>
                <c:pt idx="27">
                  <c:v>6.7681936588111835</c:v>
                </c:pt>
                <c:pt idx="28">
                  <c:v>6.2557495383672723</c:v>
                </c:pt>
                <c:pt idx="29">
                  <c:v>5.4303285815073377</c:v>
                </c:pt>
                <c:pt idx="30">
                  <c:v>4.4150932962339073</c:v>
                </c:pt>
                <c:pt idx="31">
                  <c:v>3.3643341810175365</c:v>
                </c:pt>
                <c:pt idx="32">
                  <c:v>2.3954016795993738</c:v>
                </c:pt>
                <c:pt idx="33">
                  <c:v>1.6605219347547884</c:v>
                </c:pt>
                <c:pt idx="34">
                  <c:v>1.2110171456491736</c:v>
                </c:pt>
                <c:pt idx="35">
                  <c:v>1.0812382772341422</c:v>
                </c:pt>
                <c:pt idx="36">
                  <c:v>1.2438058816558017</c:v>
                </c:pt>
                <c:pt idx="37">
                  <c:v>1.6794968862088755</c:v>
                </c:pt>
                <c:pt idx="38">
                  <c:v>2.3173462250256627</c:v>
                </c:pt>
                <c:pt idx="39">
                  <c:v>3.0384337855317023</c:v>
                </c:pt>
                <c:pt idx="40">
                  <c:v>3.7485808637060636</c:v>
                </c:pt>
                <c:pt idx="41">
                  <c:v>4.3391677466557921</c:v>
                </c:pt>
                <c:pt idx="42">
                  <c:v>4.7454034938975154</c:v>
                </c:pt>
                <c:pt idx="43">
                  <c:v>4.9151754069900022</c:v>
                </c:pt>
                <c:pt idx="44">
                  <c:v>4.8196952598320131</c:v>
                </c:pt>
                <c:pt idx="45">
                  <c:v>4.4334893996538671</c:v>
                </c:pt>
                <c:pt idx="46">
                  <c:v>3.8354605850710044</c:v>
                </c:pt>
                <c:pt idx="47">
                  <c:v>3.104305160860954</c:v>
                </c:pt>
                <c:pt idx="48">
                  <c:v>2.3388396169237824</c:v>
                </c:pt>
                <c:pt idx="49">
                  <c:v>1.6013845599238019</c:v>
                </c:pt>
                <c:pt idx="50">
                  <c:v>0.94910416493017014</c:v>
                </c:pt>
                <c:pt idx="51">
                  <c:v>0.40214452573108517</c:v>
                </c:pt>
                <c:pt idx="52">
                  <c:v>-4.9939103163898491E-2</c:v>
                </c:pt>
                <c:pt idx="53">
                  <c:v>-0.41948367451570823</c:v>
                </c:pt>
                <c:pt idx="54">
                  <c:v>-0.78283771860917506</c:v>
                </c:pt>
                <c:pt idx="55">
                  <c:v>-1.2673481740240078</c:v>
                </c:pt>
                <c:pt idx="56">
                  <c:v>-2.0053018693722224</c:v>
                </c:pt>
                <c:pt idx="57">
                  <c:v>-3.0983210309032949</c:v>
                </c:pt>
                <c:pt idx="58">
                  <c:v>-4.6027622908213273</c:v>
                </c:pt>
                <c:pt idx="59">
                  <c:v>-6.41391928756192</c:v>
                </c:pt>
                <c:pt idx="60">
                  <c:v>-8.3769007732210294</c:v>
                </c:pt>
                <c:pt idx="61">
                  <c:v>-10.268529011396099</c:v>
                </c:pt>
                <c:pt idx="62">
                  <c:v>-11.883447410347314</c:v>
                </c:pt>
                <c:pt idx="63">
                  <c:v>-13.032388294052277</c:v>
                </c:pt>
                <c:pt idx="64">
                  <c:v>-13.606135584924427</c:v>
                </c:pt>
                <c:pt idx="65">
                  <c:v>-13.521665475071787</c:v>
                </c:pt>
                <c:pt idx="66">
                  <c:v>-12.727094938826289</c:v>
                </c:pt>
                <c:pt idx="67">
                  <c:v>-11.230888584399711</c:v>
                </c:pt>
                <c:pt idx="68">
                  <c:v>-9.069732815312225</c:v>
                </c:pt>
                <c:pt idx="69">
                  <c:v>-6.3059978588974381</c:v>
                </c:pt>
                <c:pt idx="70">
                  <c:v>-3.0302505917432665</c:v>
                </c:pt>
                <c:pt idx="71">
                  <c:v>0.58003999020586061</c:v>
                </c:pt>
                <c:pt idx="72">
                  <c:v>4.335748022315844</c:v>
                </c:pt>
                <c:pt idx="73">
                  <c:v>7.9929355690101289</c:v>
                </c:pt>
                <c:pt idx="74">
                  <c:v>11.321375284852152</c:v>
                </c:pt>
                <c:pt idx="75">
                  <c:v>14.116409666023412</c:v>
                </c:pt>
                <c:pt idx="76">
                  <c:v>16.249970575853755</c:v>
                </c:pt>
                <c:pt idx="77">
                  <c:v>17.615051782037128</c:v>
                </c:pt>
                <c:pt idx="78">
                  <c:v>18.19318687385816</c:v>
                </c:pt>
                <c:pt idx="79">
                  <c:v>18.065544746222685</c:v>
                </c:pt>
                <c:pt idx="80">
                  <c:v>17.376746321028236</c:v>
                </c:pt>
                <c:pt idx="81">
                  <c:v>16.311366392036142</c:v>
                </c:pt>
                <c:pt idx="82">
                  <c:v>15.093678755058825</c:v>
                </c:pt>
                <c:pt idx="83">
                  <c:v>13.884956831984896</c:v>
                </c:pt>
                <c:pt idx="84">
                  <c:v>12.788333536438756</c:v>
                </c:pt>
                <c:pt idx="85">
                  <c:v>11.784735375200771</c:v>
                </c:pt>
                <c:pt idx="86">
                  <c:v>10.85594924557105</c:v>
                </c:pt>
                <c:pt idx="87">
                  <c:v>10.034633638905888</c:v>
                </c:pt>
                <c:pt idx="88">
                  <c:v>9.1423700433271193</c:v>
                </c:pt>
                <c:pt idx="89">
                  <c:v>8.2656029318650468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12700">
              <a:solidFill>
                <a:srgbClr val="F79646">
                  <a:lumMod val="60000"/>
                  <a:lumOff val="40000"/>
                </a:srgbClr>
              </a:solidFill>
              <a:prstDash val="solid"/>
            </a:ln>
          </c:spPr>
        </c:dropLines>
        <c:marker val="1"/>
        <c:smooth val="0"/>
        <c:axId val="141814016"/>
        <c:axId val="126484480"/>
      </c:lineChart>
      <c:lineChart>
        <c:grouping val="standard"/>
        <c:varyColors val="0"/>
        <c:ser>
          <c:idx val="0"/>
          <c:order val="1"/>
          <c:tx>
            <c:v>Aceleración (der)</c:v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cat>
            <c:multiLvlStrRef>
              <c:f>'Datos_IDEAC-ei'!$C$245:$D$334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'Datos_IDEAC-ei'!$H$245:$H$334</c:f>
              <c:numCache>
                <c:formatCode>0.0</c:formatCode>
                <c:ptCount val="90"/>
                <c:pt idx="0">
                  <c:v>-1.3409499520944168</c:v>
                </c:pt>
                <c:pt idx="1">
                  <c:v>-1.1065161970212345</c:v>
                </c:pt>
                <c:pt idx="2">
                  <c:v>-0.92775282243396928</c:v>
                </c:pt>
                <c:pt idx="3">
                  <c:v>-0.83004325261882839</c:v>
                </c:pt>
                <c:pt idx="4">
                  <c:v>-0.77594351087976188</c:v>
                </c:pt>
                <c:pt idx="5">
                  <c:v>-0.75262322488428524</c:v>
                </c:pt>
                <c:pt idx="6">
                  <c:v>-0.77166649629130113</c:v>
                </c:pt>
                <c:pt idx="7">
                  <c:v>-0.79247612544406465</c:v>
                </c:pt>
                <c:pt idx="8">
                  <c:v>-0.79888287507372446</c:v>
                </c:pt>
                <c:pt idx="9">
                  <c:v>-0.75397554551136547</c:v>
                </c:pt>
                <c:pt idx="10">
                  <c:v>-0.64533140936312616</c:v>
                </c:pt>
                <c:pt idx="11">
                  <c:v>-0.481497521987583</c:v>
                </c:pt>
                <c:pt idx="12">
                  <c:v>-0.29642342181080927</c:v>
                </c:pt>
                <c:pt idx="13">
                  <c:v>-0.10055249383307441</c:v>
                </c:pt>
                <c:pt idx="14">
                  <c:v>0.16074615039015683</c:v>
                </c:pt>
                <c:pt idx="15">
                  <c:v>0.46154192811988004</c:v>
                </c:pt>
                <c:pt idx="16">
                  <c:v>0.79713537823807812</c:v>
                </c:pt>
                <c:pt idx="17">
                  <c:v>1.1302539082900029</c:v>
                </c:pt>
                <c:pt idx="18">
                  <c:v>1.4386955365767609</c:v>
                </c:pt>
                <c:pt idx="19">
                  <c:v>1.7263903063303947</c:v>
                </c:pt>
                <c:pt idx="20">
                  <c:v>1.9716026148564492</c:v>
                </c:pt>
                <c:pt idx="21">
                  <c:v>2.0793253950707302</c:v>
                </c:pt>
                <c:pt idx="22">
                  <c:v>2.0215477461619891</c:v>
                </c:pt>
                <c:pt idx="23">
                  <c:v>1.7654224307136479</c:v>
                </c:pt>
                <c:pt idx="24">
                  <c:v>1.3750035441194797</c:v>
                </c:pt>
                <c:pt idx="25">
                  <c:v>0.89869059784730698</c:v>
                </c:pt>
                <c:pt idx="26">
                  <c:v>0.37414134519480058</c:v>
                </c:pt>
                <c:pt idx="27">
                  <c:v>-0.10208999748382297</c:v>
                </c:pt>
                <c:pt idx="28">
                  <c:v>-0.51244412044391119</c:v>
                </c:pt>
                <c:pt idx="29">
                  <c:v>-0.82542095685993466</c:v>
                </c:pt>
                <c:pt idx="30">
                  <c:v>-1.0152352852734303</c:v>
                </c:pt>
                <c:pt idx="31">
                  <c:v>-1.0507591152163709</c:v>
                </c:pt>
                <c:pt idx="32">
                  <c:v>-0.96893250141816267</c:v>
                </c:pt>
                <c:pt idx="33">
                  <c:v>-0.7348797448445854</c:v>
                </c:pt>
                <c:pt idx="34">
                  <c:v>-0.44950478910561475</c:v>
                </c:pt>
                <c:pt idx="35">
                  <c:v>-0.12977886841503139</c:v>
                </c:pt>
                <c:pt idx="36">
                  <c:v>0.16256760442165952</c:v>
                </c:pt>
                <c:pt idx="37">
                  <c:v>0.43569100455307375</c:v>
                </c:pt>
                <c:pt idx="38">
                  <c:v>0.63784933881678718</c:v>
                </c:pt>
                <c:pt idx="39">
                  <c:v>0.72108756050603962</c:v>
                </c:pt>
                <c:pt idx="40">
                  <c:v>0.71014707817436129</c:v>
                </c:pt>
                <c:pt idx="41">
                  <c:v>0.5905868829497285</c:v>
                </c:pt>
                <c:pt idx="42">
                  <c:v>0.40623574724172329</c:v>
                </c:pt>
                <c:pt idx="43">
                  <c:v>0.16977191309248685</c:v>
                </c:pt>
                <c:pt idx="44">
                  <c:v>-9.5480147157989137E-2</c:v>
                </c:pt>
                <c:pt idx="45">
                  <c:v>-0.38620586017814595</c:v>
                </c:pt>
                <c:pt idx="46">
                  <c:v>-0.59802881458286272</c:v>
                </c:pt>
                <c:pt idx="47">
                  <c:v>-0.73115542421005042</c:v>
                </c:pt>
                <c:pt idx="48">
                  <c:v>-0.76546554393717159</c:v>
                </c:pt>
                <c:pt idx="49">
                  <c:v>-0.73745505699998048</c:v>
                </c:pt>
                <c:pt idx="50">
                  <c:v>-0.65228039499363177</c:v>
                </c:pt>
                <c:pt idx="51">
                  <c:v>-0.54695963919908497</c:v>
                </c:pt>
                <c:pt idx="52">
                  <c:v>-0.45208362889498366</c:v>
                </c:pt>
                <c:pt idx="53">
                  <c:v>-0.36954457135180974</c:v>
                </c:pt>
                <c:pt idx="54">
                  <c:v>-0.36335404409346683</c:v>
                </c:pt>
                <c:pt idx="55">
                  <c:v>-0.48451045541483273</c:v>
                </c:pt>
                <c:pt idx="56">
                  <c:v>-0.73795369534821464</c:v>
                </c:pt>
                <c:pt idx="57">
                  <c:v>-1.0930191615310725</c:v>
                </c:pt>
                <c:pt idx="58">
                  <c:v>-1.5044412599180323</c:v>
                </c:pt>
                <c:pt idx="59">
                  <c:v>-1.8111569967405927</c:v>
                </c:pt>
                <c:pt idx="60">
                  <c:v>-1.9629814856591095</c:v>
                </c:pt>
                <c:pt idx="61">
                  <c:v>-1.8916282381750698</c:v>
                </c:pt>
                <c:pt idx="62">
                  <c:v>-1.6149183989512146</c:v>
                </c:pt>
                <c:pt idx="63">
                  <c:v>-1.1489408837049631</c:v>
                </c:pt>
                <c:pt idx="64">
                  <c:v>-0.57374729087215037</c:v>
                </c:pt>
                <c:pt idx="65">
                  <c:v>8.4470109852640363E-2</c:v>
                </c:pt>
                <c:pt idx="66">
                  <c:v>0.794570536245498</c:v>
                </c:pt>
                <c:pt idx="67">
                  <c:v>1.4962063544265778</c:v>
                </c:pt>
                <c:pt idx="68">
                  <c:v>2.1611557690874861</c:v>
                </c:pt>
                <c:pt idx="69">
                  <c:v>2.7637349564147868</c:v>
                </c:pt>
                <c:pt idx="70">
                  <c:v>3.2757472671541716</c:v>
                </c:pt>
                <c:pt idx="71">
                  <c:v>3.6102905819491271</c:v>
                </c:pt>
                <c:pt idx="72">
                  <c:v>3.7557080321099834</c:v>
                </c:pt>
                <c:pt idx="73">
                  <c:v>3.6571875466942849</c:v>
                </c:pt>
                <c:pt idx="74">
                  <c:v>3.3284397158420234</c:v>
                </c:pt>
                <c:pt idx="75">
                  <c:v>2.7950343811712592</c:v>
                </c:pt>
                <c:pt idx="76">
                  <c:v>2.1335609098303436</c:v>
                </c:pt>
                <c:pt idx="77">
                  <c:v>1.3650812061833726</c:v>
                </c:pt>
                <c:pt idx="78">
                  <c:v>0.57813509182103218</c:v>
                </c:pt>
                <c:pt idx="79">
                  <c:v>-0.12764212763547533</c:v>
                </c:pt>
                <c:pt idx="80">
                  <c:v>-0.68879842519444878</c:v>
                </c:pt>
                <c:pt idx="81">
                  <c:v>-1.065379928992094</c:v>
                </c:pt>
                <c:pt idx="82">
                  <c:v>-1.2176876369773169</c:v>
                </c:pt>
                <c:pt idx="83">
                  <c:v>-1.208721923073929</c:v>
                </c:pt>
                <c:pt idx="84">
                  <c:v>-1.0966232955461397</c:v>
                </c:pt>
                <c:pt idx="85">
                  <c:v>-1.003598161237985</c:v>
                </c:pt>
                <c:pt idx="86">
                  <c:v>-0.92878612962972085</c:v>
                </c:pt>
                <c:pt idx="87">
                  <c:v>-0.82131560666516279</c:v>
                </c:pt>
                <c:pt idx="88">
                  <c:v>-0.89226359557876833</c:v>
                </c:pt>
                <c:pt idx="89">
                  <c:v>-0.87676711146207253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486016"/>
        <c:axId val="126487552"/>
      </c:lineChart>
      <c:catAx>
        <c:axId val="141814016"/>
        <c:scaling>
          <c:orientation val="minMax"/>
        </c:scaling>
        <c:delete val="0"/>
        <c:axPos val="b"/>
        <c:numFmt formatCode="[$-C0A]mmmm\-yy;@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264844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484480"/>
        <c:scaling>
          <c:orientation val="minMax"/>
          <c:max val="25"/>
          <c:min val="-3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41814016"/>
        <c:crosses val="autoZero"/>
        <c:crossBetween val="midCat"/>
      </c:valAx>
      <c:catAx>
        <c:axId val="1264860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26487552"/>
        <c:crosses val="autoZero"/>
        <c:auto val="0"/>
        <c:lblAlgn val="ctr"/>
        <c:lblOffset val="100"/>
        <c:noMultiLvlLbl val="0"/>
      </c:catAx>
      <c:valAx>
        <c:axId val="126487552"/>
        <c:scaling>
          <c:orientation val="minMax"/>
          <c:max val="4"/>
          <c:min val="-4"/>
        </c:scaling>
        <c:delete val="0"/>
        <c:axPos val="r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2648601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370758901560199"/>
          <c:y val="0.92006944273031699"/>
          <c:w val="0.59441551227744349"/>
          <c:h val="6.122456557881874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0</xdr:row>
      <xdr:rowOff>19049</xdr:rowOff>
    </xdr:from>
    <xdr:to>
      <xdr:col>8</xdr:col>
      <xdr:colOff>257175</xdr:colOff>
      <xdr:row>20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471E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695325</xdr:colOff>
      <xdr:row>22</xdr:row>
      <xdr:rowOff>57150</xdr:rowOff>
    </xdr:from>
    <xdr:to>
      <xdr:col>8</xdr:col>
      <xdr:colOff>285750</xdr:colOff>
      <xdr:row>41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481E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0.49703</cdr:x>
      <cdr:y>0.48827</cdr:y>
    </cdr:from>
    <cdr:to>
      <cdr:x>0.5169</cdr:x>
      <cdr:y>0.52544</cdr:y>
    </cdr:to>
    <cdr:sp macro="" textlink="">
      <cdr:nvSpPr>
        <cdr:cNvPr id="163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89264" y="2145740"/>
          <a:ext cx="97240" cy="1790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975" b="0" i="0" strike="noStrike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4"/>
  <sheetViews>
    <sheetView zoomScaleNormal="100" workbookViewId="0">
      <pane xSplit="4" ySplit="4" topLeftCell="E297" activePane="bottomRight" state="frozen"/>
      <selection activeCell="H276" activeCellId="1" sqref="L247:L270 H276"/>
      <selection pane="topRight" activeCell="H276" activeCellId="1" sqref="L247:L270 H276"/>
      <selection pane="bottomLeft" activeCell="H276" activeCellId="1" sqref="L247:L270 H276"/>
      <selection pane="bottomRight" activeCell="F334" sqref="F334"/>
    </sheetView>
  </sheetViews>
  <sheetFormatPr baseColWidth="10" defaultColWidth="11.5703125" defaultRowHeight="12.75" x14ac:dyDescent="0.2"/>
  <cols>
    <col min="1" max="3" width="11.5703125" style="3"/>
    <col min="4" max="4" width="8" style="3" customWidth="1"/>
    <col min="5" max="5" width="13.28515625" style="3" customWidth="1"/>
    <col min="6" max="6" width="13.7109375" style="3" customWidth="1"/>
    <col min="7" max="7" width="11.5703125" style="3"/>
    <col min="8" max="8" width="16.140625" style="3" customWidth="1"/>
    <col min="9" max="9" width="13.28515625" style="3" customWidth="1"/>
    <col min="10" max="16384" width="11.5703125" style="3"/>
  </cols>
  <sheetData>
    <row r="1" spans="4:9" x14ac:dyDescent="0.2">
      <c r="E1" s="3" t="s">
        <v>13</v>
      </c>
      <c r="F1" s="3" t="s">
        <v>14</v>
      </c>
      <c r="G1" s="3" t="s">
        <v>15</v>
      </c>
      <c r="H1" s="3" t="s">
        <v>16</v>
      </c>
    </row>
    <row r="2" spans="4:9" s="4" customFormat="1" x14ac:dyDescent="0.2">
      <c r="E2" s="5" t="s">
        <v>17</v>
      </c>
      <c r="F2" s="5" t="s">
        <v>17</v>
      </c>
      <c r="I2" s="6" t="s">
        <v>17</v>
      </c>
    </row>
    <row r="3" spans="4:9" s="4" customFormat="1" x14ac:dyDescent="0.2">
      <c r="E3" s="5" t="s">
        <v>35</v>
      </c>
      <c r="F3" s="5" t="s">
        <v>36</v>
      </c>
      <c r="I3" s="5" t="s">
        <v>18</v>
      </c>
    </row>
    <row r="4" spans="4:9" s="4" customFormat="1" x14ac:dyDescent="0.2">
      <c r="E4" s="5" t="s">
        <v>19</v>
      </c>
      <c r="F4" s="5" t="s">
        <v>19</v>
      </c>
      <c r="G4" s="5" t="s">
        <v>20</v>
      </c>
      <c r="H4" s="5" t="s">
        <v>21</v>
      </c>
      <c r="I4" s="5" t="s">
        <v>22</v>
      </c>
    </row>
    <row r="5" spans="4:9" x14ac:dyDescent="0.2">
      <c r="D5" s="7">
        <v>34700</v>
      </c>
      <c r="E5" s="8">
        <v>52.863964039618267</v>
      </c>
      <c r="F5" s="9">
        <v>54.910278447805403</v>
      </c>
      <c r="G5" s="8"/>
      <c r="H5" s="8"/>
      <c r="I5" s="13">
        <v>54.181488349406401</v>
      </c>
    </row>
    <row r="6" spans="4:9" x14ac:dyDescent="0.2">
      <c r="D6" s="7">
        <v>34731</v>
      </c>
      <c r="E6" s="8">
        <v>51.415761947534435</v>
      </c>
      <c r="F6" s="9">
        <v>55.203971104917599</v>
      </c>
      <c r="G6" s="8"/>
      <c r="H6" s="8"/>
      <c r="I6" s="13">
        <v>55.875365498935402</v>
      </c>
    </row>
    <row r="7" spans="4:9" x14ac:dyDescent="0.2">
      <c r="D7" s="7">
        <v>34759</v>
      </c>
      <c r="E7" s="8">
        <v>58.44857199249833</v>
      </c>
      <c r="F7" s="9">
        <v>55.660571989390597</v>
      </c>
      <c r="G7" s="8"/>
      <c r="H7" s="8"/>
      <c r="I7" s="13">
        <v>56.471085924990298</v>
      </c>
    </row>
    <row r="8" spans="4:9" x14ac:dyDescent="0.2">
      <c r="D8" s="7">
        <v>34790</v>
      </c>
      <c r="E8" s="8">
        <v>56.12856864813736</v>
      </c>
      <c r="F8" s="9">
        <v>56.252675225917599</v>
      </c>
      <c r="G8" s="8"/>
      <c r="H8" s="8"/>
      <c r="I8" s="13">
        <v>57.281649530742499</v>
      </c>
    </row>
    <row r="9" spans="4:9" x14ac:dyDescent="0.2">
      <c r="D9" s="7">
        <v>34820</v>
      </c>
      <c r="E9" s="8">
        <v>54.810634732326072</v>
      </c>
      <c r="F9" s="9">
        <v>56.955838095260901</v>
      </c>
      <c r="G9" s="8"/>
      <c r="H9" s="8"/>
      <c r="I9" s="13">
        <v>57.175825088884999</v>
      </c>
    </row>
    <row r="10" spans="4:9" x14ac:dyDescent="0.2">
      <c r="D10" s="7">
        <v>34851</v>
      </c>
      <c r="E10" s="8">
        <v>53.396065903551239</v>
      </c>
      <c r="F10" s="9">
        <v>57.7017801327152</v>
      </c>
      <c r="G10" s="8"/>
      <c r="H10" s="8"/>
      <c r="I10" s="13">
        <v>55.336964554995802</v>
      </c>
    </row>
    <row r="11" spans="4:9" x14ac:dyDescent="0.2">
      <c r="D11" s="7">
        <v>34881</v>
      </c>
      <c r="E11" s="8">
        <v>61.813426459194673</v>
      </c>
      <c r="F11" s="9">
        <v>58.431969376206403</v>
      </c>
      <c r="G11" s="8"/>
      <c r="H11" s="8"/>
      <c r="I11" s="13">
        <v>60.607491740358697</v>
      </c>
    </row>
    <row r="12" spans="4:9" x14ac:dyDescent="0.2">
      <c r="D12" s="7">
        <v>34912</v>
      </c>
      <c r="E12" s="8">
        <v>59.748180850415153</v>
      </c>
      <c r="F12" s="9">
        <v>59.097187929510703</v>
      </c>
      <c r="G12" s="8"/>
      <c r="H12" s="8"/>
      <c r="I12" s="13">
        <v>57.032461608202297</v>
      </c>
    </row>
    <row r="13" spans="4:9" x14ac:dyDescent="0.2">
      <c r="D13" s="7">
        <v>34943</v>
      </c>
      <c r="E13" s="8">
        <v>61.728650842374741</v>
      </c>
      <c r="F13" s="9">
        <v>59.697980462268603</v>
      </c>
      <c r="G13" s="8"/>
      <c r="H13" s="8"/>
      <c r="I13" s="13">
        <v>59.650732427077202</v>
      </c>
    </row>
    <row r="14" spans="4:9" x14ac:dyDescent="0.2">
      <c r="D14" s="7">
        <v>34973</v>
      </c>
      <c r="E14" s="8">
        <v>59.753949454582049</v>
      </c>
      <c r="F14" s="9">
        <v>60.249414884504397</v>
      </c>
      <c r="G14" s="8"/>
      <c r="H14" s="8"/>
      <c r="I14" s="13">
        <v>60.344798775910697</v>
      </c>
    </row>
    <row r="15" spans="4:9" x14ac:dyDescent="0.2">
      <c r="D15" s="7">
        <v>35004</v>
      </c>
      <c r="E15" s="8">
        <v>63.388600822454322</v>
      </c>
      <c r="F15" s="9">
        <v>60.750844019047797</v>
      </c>
      <c r="G15" s="8"/>
      <c r="H15" s="8"/>
      <c r="I15" s="13">
        <v>63.205614261930897</v>
      </c>
    </row>
    <row r="16" spans="4:9" x14ac:dyDescent="0.2">
      <c r="D16" s="7">
        <v>35034</v>
      </c>
      <c r="E16" s="8">
        <v>64.768602635474494</v>
      </c>
      <c r="F16" s="9">
        <v>61.207941430014898</v>
      </c>
      <c r="G16" s="8"/>
      <c r="H16" s="8"/>
      <c r="I16" s="13">
        <v>60.262129626150802</v>
      </c>
    </row>
    <row r="17" spans="4:9" x14ac:dyDescent="0.2">
      <c r="D17" s="7">
        <v>35065</v>
      </c>
      <c r="E17" s="8">
        <v>59.155059896774851</v>
      </c>
      <c r="F17" s="9">
        <v>61.603298792862901</v>
      </c>
      <c r="G17" s="8">
        <f t="shared" ref="G17:G80" si="0">+(F17/F5-1)*100</f>
        <v>12.189011846697341</v>
      </c>
      <c r="H17" s="8"/>
      <c r="I17" s="13">
        <v>60.9432471955392</v>
      </c>
    </row>
    <row r="18" spans="4:9" x14ac:dyDescent="0.2">
      <c r="D18" s="7">
        <v>35096</v>
      </c>
      <c r="E18" s="8">
        <v>60.338057668368428</v>
      </c>
      <c r="F18" s="9">
        <v>61.917209727627402</v>
      </c>
      <c r="G18" s="8">
        <f t="shared" si="0"/>
        <v>12.160789320664978</v>
      </c>
      <c r="H18" s="8">
        <f>+G18-G17</f>
        <v>-2.8222526032362083E-2</v>
      </c>
      <c r="I18" s="13">
        <v>65.084662179917899</v>
      </c>
    </row>
    <row r="19" spans="4:9" x14ac:dyDescent="0.2">
      <c r="D19" s="7">
        <v>35125</v>
      </c>
      <c r="E19" s="8">
        <v>61.927158418150455</v>
      </c>
      <c r="F19" s="9">
        <v>62.1345835267444</v>
      </c>
      <c r="G19" s="8">
        <f t="shared" si="0"/>
        <v>11.631234293797421</v>
      </c>
      <c r="H19" s="8">
        <f t="shared" ref="H19:H82" si="1">+G19-G18</f>
        <v>-0.52955502686755729</v>
      </c>
      <c r="I19" s="13">
        <v>59.919341179303302</v>
      </c>
    </row>
    <row r="20" spans="4:9" x14ac:dyDescent="0.2">
      <c r="D20" s="7">
        <v>35156</v>
      </c>
      <c r="E20" s="8">
        <v>58.832837644711169</v>
      </c>
      <c r="F20" s="9">
        <v>62.242180854739502</v>
      </c>
      <c r="G20" s="8">
        <f t="shared" si="0"/>
        <v>10.647503616081044</v>
      </c>
      <c r="H20" s="8">
        <f t="shared" si="1"/>
        <v>-0.98373067771637679</v>
      </c>
      <c r="I20" s="13">
        <v>60.005002340674601</v>
      </c>
    </row>
    <row r="21" spans="4:9" x14ac:dyDescent="0.2">
      <c r="D21" s="7">
        <v>35186</v>
      </c>
      <c r="E21" s="8">
        <v>59.58957727262046</v>
      </c>
      <c r="F21" s="9">
        <v>62.239504354335402</v>
      </c>
      <c r="G21" s="8">
        <f t="shared" si="0"/>
        <v>9.2767772993478825</v>
      </c>
      <c r="H21" s="8">
        <f t="shared" si="1"/>
        <v>-1.3707263167331618</v>
      </c>
      <c r="I21" s="13">
        <v>62.388005773486</v>
      </c>
    </row>
    <row r="22" spans="4:9" x14ac:dyDescent="0.2">
      <c r="D22" s="7">
        <v>35217</v>
      </c>
      <c r="E22" s="8">
        <v>60.750887817407047</v>
      </c>
      <c r="F22" s="9">
        <v>62.164773153213403</v>
      </c>
      <c r="G22" s="8">
        <f t="shared" si="0"/>
        <v>7.7345846354015979</v>
      </c>
      <c r="H22" s="8">
        <f t="shared" si="1"/>
        <v>-1.5421926639462846</v>
      </c>
      <c r="I22" s="13">
        <v>63.0528250060269</v>
      </c>
    </row>
    <row r="23" spans="4:9" x14ac:dyDescent="0.2">
      <c r="D23" s="7">
        <v>35247</v>
      </c>
      <c r="E23" s="8">
        <v>64.921453783963557</v>
      </c>
      <c r="F23" s="9">
        <v>62.070414271230803</v>
      </c>
      <c r="G23" s="8">
        <f t="shared" si="0"/>
        <v>6.2268051785123957</v>
      </c>
      <c r="H23" s="8">
        <f t="shared" si="1"/>
        <v>-1.5077794568892022</v>
      </c>
      <c r="I23" s="13">
        <v>63.7327335727039</v>
      </c>
    </row>
    <row r="24" spans="4:9" x14ac:dyDescent="0.2">
      <c r="D24" s="7">
        <v>35278</v>
      </c>
      <c r="E24" s="8">
        <v>66.162955407341229</v>
      </c>
      <c r="F24" s="9">
        <v>61.977046808867897</v>
      </c>
      <c r="G24" s="8">
        <f t="shared" si="0"/>
        <v>4.8730895331131396</v>
      </c>
      <c r="H24" s="8">
        <f t="shared" si="1"/>
        <v>-1.353715645399256</v>
      </c>
      <c r="I24" s="13">
        <v>63.218030827526803</v>
      </c>
    </row>
    <row r="25" spans="4:9" x14ac:dyDescent="0.2">
      <c r="D25" s="7">
        <v>35309</v>
      </c>
      <c r="E25" s="8">
        <v>63.160317659533007</v>
      </c>
      <c r="F25" s="9">
        <v>61.884509192529102</v>
      </c>
      <c r="G25" s="8">
        <f t="shared" si="0"/>
        <v>3.6626510869031348</v>
      </c>
      <c r="H25" s="8">
        <f t="shared" si="1"/>
        <v>-1.2104384462100048</v>
      </c>
      <c r="I25" s="13">
        <v>61.384967328312499</v>
      </c>
    </row>
    <row r="26" spans="4:9" x14ac:dyDescent="0.2">
      <c r="D26" s="7">
        <v>35339</v>
      </c>
      <c r="E26" s="8">
        <v>60.167238924282266</v>
      </c>
      <c r="F26" s="9">
        <v>61.761293342136199</v>
      </c>
      <c r="G26" s="8">
        <f t="shared" si="0"/>
        <v>2.5093662080038603</v>
      </c>
      <c r="H26" s="8">
        <f t="shared" si="1"/>
        <v>-1.1532848788992744</v>
      </c>
      <c r="I26" s="13">
        <v>60.731943932569997</v>
      </c>
    </row>
    <row r="27" spans="4:9" x14ac:dyDescent="0.2">
      <c r="D27" s="7">
        <v>35370</v>
      </c>
      <c r="E27" s="8">
        <v>60.180811770992364</v>
      </c>
      <c r="F27" s="9">
        <v>61.584777608789601</v>
      </c>
      <c r="G27" s="8">
        <f t="shared" si="0"/>
        <v>1.3727111173637896</v>
      </c>
      <c r="H27" s="8">
        <f t="shared" si="1"/>
        <v>-1.1366550906400708</v>
      </c>
      <c r="I27" s="13">
        <v>60.0903797934062</v>
      </c>
    </row>
    <row r="28" spans="4:9" x14ac:dyDescent="0.2">
      <c r="D28" s="7">
        <v>35400</v>
      </c>
      <c r="E28" s="8">
        <v>75.780208014453734</v>
      </c>
      <c r="F28" s="9">
        <v>61.371001230032597</v>
      </c>
      <c r="G28" s="8">
        <f t="shared" si="0"/>
        <v>0.26640301275961953</v>
      </c>
      <c r="H28" s="8">
        <f t="shared" si="1"/>
        <v>-1.1063081046041701</v>
      </c>
      <c r="I28" s="13">
        <v>69.678501831903702</v>
      </c>
    </row>
    <row r="29" spans="4:9" x14ac:dyDescent="0.2">
      <c r="D29" s="7">
        <v>35431</v>
      </c>
      <c r="E29" s="8">
        <v>59.838958422335978</v>
      </c>
      <c r="F29" s="9">
        <v>61.150884592930502</v>
      </c>
      <c r="G29" s="8">
        <f t="shared" si="0"/>
        <v>-0.7343993078254063</v>
      </c>
      <c r="H29" s="8">
        <f t="shared" si="1"/>
        <v>-1.0008023205850258</v>
      </c>
      <c r="I29" s="13">
        <v>61.751498462466898</v>
      </c>
    </row>
    <row r="30" spans="4:9" x14ac:dyDescent="0.2">
      <c r="D30" s="7">
        <v>35462</v>
      </c>
      <c r="E30" s="8">
        <v>53.889591736910624</v>
      </c>
      <c r="F30" s="9">
        <v>60.9337119003591</v>
      </c>
      <c r="G30" s="8">
        <f t="shared" si="0"/>
        <v>-1.588407862038177</v>
      </c>
      <c r="H30" s="8">
        <f t="shared" si="1"/>
        <v>-0.85400855421277067</v>
      </c>
      <c r="I30" s="13">
        <v>57.878677910263598</v>
      </c>
    </row>
    <row r="31" spans="4:9" x14ac:dyDescent="0.2">
      <c r="D31" s="7">
        <v>35490</v>
      </c>
      <c r="E31" s="8">
        <v>65.114579046747522</v>
      </c>
      <c r="F31" s="9">
        <v>60.755565185811697</v>
      </c>
      <c r="G31" s="8">
        <f t="shared" si="0"/>
        <v>-2.2194054625619852</v>
      </c>
      <c r="H31" s="8">
        <f t="shared" si="1"/>
        <v>-0.63099760052380827</v>
      </c>
      <c r="I31" s="13">
        <v>63.359797127274</v>
      </c>
    </row>
    <row r="32" spans="4:9" x14ac:dyDescent="0.2">
      <c r="D32" s="7">
        <v>35521</v>
      </c>
      <c r="E32" s="8">
        <v>62.977289920650293</v>
      </c>
      <c r="F32" s="9">
        <v>60.651957694057799</v>
      </c>
      <c r="G32" s="8">
        <f t="shared" si="0"/>
        <v>-2.5548962758759286</v>
      </c>
      <c r="H32" s="8">
        <f t="shared" si="1"/>
        <v>-0.33549081331394337</v>
      </c>
      <c r="I32" s="13">
        <v>63.825559437301699</v>
      </c>
    </row>
    <row r="33" spans="4:9" x14ac:dyDescent="0.2">
      <c r="D33" s="7">
        <v>35551</v>
      </c>
      <c r="E33" s="8">
        <v>56.67069431199198</v>
      </c>
      <c r="F33" s="9">
        <v>60.608175969571398</v>
      </c>
      <c r="G33" s="8">
        <f t="shared" si="0"/>
        <v>-2.6210497684504341</v>
      </c>
      <c r="H33" s="8">
        <f t="shared" si="1"/>
        <v>-6.6153492574505535E-2</v>
      </c>
      <c r="I33" s="13">
        <v>59.353003184006702</v>
      </c>
    </row>
    <row r="34" spans="4:9" x14ac:dyDescent="0.2">
      <c r="D34" s="7">
        <v>35582</v>
      </c>
      <c r="E34" s="8">
        <v>53.975630597498295</v>
      </c>
      <c r="F34" s="9">
        <v>60.610408823917297</v>
      </c>
      <c r="G34" s="8">
        <f t="shared" si="0"/>
        <v>-2.5003941146301112</v>
      </c>
      <c r="H34" s="8">
        <f t="shared" si="1"/>
        <v>0.12065565382032295</v>
      </c>
      <c r="I34" s="13">
        <v>56.394092215541001</v>
      </c>
    </row>
    <row r="35" spans="4:9" x14ac:dyDescent="0.2">
      <c r="D35" s="7">
        <v>35612</v>
      </c>
      <c r="E35" s="8">
        <v>56.479168448176189</v>
      </c>
      <c r="F35" s="9">
        <v>60.636484881158303</v>
      </c>
      <c r="G35" s="8">
        <f t="shared" si="0"/>
        <v>-2.3101656512338087</v>
      </c>
      <c r="H35" s="8">
        <f t="shared" si="1"/>
        <v>0.19022846339630251</v>
      </c>
      <c r="I35" s="13">
        <v>55.537125720953803</v>
      </c>
    </row>
    <row r="36" spans="4:9" x14ac:dyDescent="0.2">
      <c r="D36" s="7">
        <v>35643</v>
      </c>
      <c r="E36" s="8">
        <v>64.822980501949985</v>
      </c>
      <c r="F36" s="9">
        <v>60.689596680316797</v>
      </c>
      <c r="G36" s="8">
        <f t="shared" si="0"/>
        <v>-2.0773015089303737</v>
      </c>
      <c r="H36" s="8">
        <f t="shared" si="1"/>
        <v>0.232864142303435</v>
      </c>
      <c r="I36" s="13">
        <v>62.188349564383799</v>
      </c>
    </row>
    <row r="37" spans="4:9" x14ac:dyDescent="0.2">
      <c r="D37" s="7">
        <v>35674</v>
      </c>
      <c r="E37" s="8">
        <v>63.229604177982438</v>
      </c>
      <c r="F37" s="9">
        <v>60.780722893105199</v>
      </c>
      <c r="G37" s="8">
        <f t="shared" si="0"/>
        <v>-1.7836229354100674</v>
      </c>
      <c r="H37" s="8">
        <f t="shared" si="1"/>
        <v>0.29367857352030624</v>
      </c>
      <c r="I37" s="13">
        <v>61.838953643568097</v>
      </c>
    </row>
    <row r="38" spans="4:9" x14ac:dyDescent="0.2">
      <c r="D38" s="7">
        <v>35704</v>
      </c>
      <c r="E38" s="8">
        <v>63.076294549434351</v>
      </c>
      <c r="F38" s="9">
        <v>60.898469166034197</v>
      </c>
      <c r="G38" s="8">
        <f t="shared" si="0"/>
        <v>-1.3970306148257894</v>
      </c>
      <c r="H38" s="8">
        <f t="shared" si="1"/>
        <v>0.38659232058427806</v>
      </c>
      <c r="I38" s="13">
        <v>63.384060122805501</v>
      </c>
    </row>
    <row r="39" spans="4:9" x14ac:dyDescent="0.2">
      <c r="D39" s="7">
        <v>35735</v>
      </c>
      <c r="E39" s="8">
        <v>59.295340794975758</v>
      </c>
      <c r="F39" s="9">
        <v>60.994851745504597</v>
      </c>
      <c r="G39" s="8">
        <f t="shared" si="0"/>
        <v>-0.95790857122589612</v>
      </c>
      <c r="H39" s="8">
        <f t="shared" si="1"/>
        <v>0.43912204359989326</v>
      </c>
      <c r="I39" s="13">
        <v>59.2331804912845</v>
      </c>
    </row>
    <row r="40" spans="4:9" x14ac:dyDescent="0.2">
      <c r="D40" s="7">
        <v>35765</v>
      </c>
      <c r="E40" s="8">
        <v>67.442008939193911</v>
      </c>
      <c r="F40" s="9">
        <v>61.013875316393097</v>
      </c>
      <c r="G40" s="8">
        <f t="shared" si="0"/>
        <v>-0.58191312913554727</v>
      </c>
      <c r="H40" s="8">
        <f t="shared" si="1"/>
        <v>0.37599544209034885</v>
      </c>
      <c r="I40" s="13">
        <v>61.167319649472901</v>
      </c>
    </row>
    <row r="41" spans="4:9" x14ac:dyDescent="0.2">
      <c r="D41" s="7">
        <v>35796</v>
      </c>
      <c r="E41" s="8">
        <v>60.986773598770718</v>
      </c>
      <c r="F41" s="9">
        <v>60.9413254562768</v>
      </c>
      <c r="G41" s="8">
        <f t="shared" si="0"/>
        <v>-0.34269191369625807</v>
      </c>
      <c r="H41" s="8">
        <f t="shared" si="1"/>
        <v>0.2392212154392892</v>
      </c>
      <c r="I41" s="13">
        <v>62.887609934750699</v>
      </c>
    </row>
    <row r="42" spans="4:9" x14ac:dyDescent="0.2">
      <c r="D42" s="7">
        <v>35827</v>
      </c>
      <c r="E42" s="8">
        <v>54.226752081452538</v>
      </c>
      <c r="F42" s="9">
        <v>60.772170635219702</v>
      </c>
      <c r="G42" s="8">
        <f t="shared" si="0"/>
        <v>-0.26510983838233804</v>
      </c>
      <c r="H42" s="8">
        <f t="shared" si="1"/>
        <v>7.7582075313920029E-2</v>
      </c>
      <c r="I42" s="13">
        <v>58.332168639093901</v>
      </c>
    </row>
    <row r="43" spans="4:9" x14ac:dyDescent="0.2">
      <c r="D43" s="7">
        <v>35855</v>
      </c>
      <c r="E43" s="8">
        <v>62.021095034469596</v>
      </c>
      <c r="F43" s="9">
        <v>60.513372334640103</v>
      </c>
      <c r="G43" s="8">
        <f t="shared" si="0"/>
        <v>-0.39863484181389408</v>
      </c>
      <c r="H43" s="8">
        <f t="shared" si="1"/>
        <v>-0.13352500343155604</v>
      </c>
      <c r="I43" s="13">
        <v>60.848085257691999</v>
      </c>
    </row>
    <row r="44" spans="4:9" x14ac:dyDescent="0.2">
      <c r="D44" s="7">
        <v>35886</v>
      </c>
      <c r="E44" s="8">
        <v>76.357748899256364</v>
      </c>
      <c r="F44" s="9">
        <v>60.207023137808001</v>
      </c>
      <c r="G44" s="8">
        <f t="shared" si="0"/>
        <v>-0.73358647134549315</v>
      </c>
      <c r="H44" s="8">
        <f t="shared" si="1"/>
        <v>-0.33495162953159907</v>
      </c>
      <c r="I44" s="13">
        <v>76.558260544947501</v>
      </c>
    </row>
    <row r="45" spans="4:9" x14ac:dyDescent="0.2">
      <c r="D45" s="7">
        <v>35916</v>
      </c>
      <c r="E45" s="8">
        <v>55.891876834250773</v>
      </c>
      <c r="F45" s="9">
        <v>59.931086242700196</v>
      </c>
      <c r="G45" s="8">
        <f t="shared" si="0"/>
        <v>-1.1171590565786649</v>
      </c>
      <c r="H45" s="8">
        <f t="shared" si="1"/>
        <v>-0.38357258523317173</v>
      </c>
      <c r="I45" s="13">
        <v>58.645518905498903</v>
      </c>
    </row>
    <row r="46" spans="4:9" x14ac:dyDescent="0.2">
      <c r="D46" s="7">
        <v>35947</v>
      </c>
      <c r="E46" s="8">
        <v>59.137846115008031</v>
      </c>
      <c r="F46" s="9">
        <v>59.742002540406901</v>
      </c>
      <c r="G46" s="8">
        <f t="shared" si="0"/>
        <v>-1.4327675730306466</v>
      </c>
      <c r="H46" s="8">
        <f t="shared" si="1"/>
        <v>-0.31560851645198174</v>
      </c>
      <c r="I46" s="13">
        <v>62.088531837941296</v>
      </c>
    </row>
    <row r="47" spans="4:9" x14ac:dyDescent="0.2">
      <c r="D47" s="7">
        <v>35977</v>
      </c>
      <c r="E47" s="8">
        <v>58.177795094608044</v>
      </c>
      <c r="F47" s="9">
        <v>59.6300474351494</v>
      </c>
      <c r="G47" s="8">
        <f t="shared" si="0"/>
        <v>-1.6597885711571614</v>
      </c>
      <c r="H47" s="8">
        <f t="shared" si="1"/>
        <v>-0.22702099812651477</v>
      </c>
      <c r="I47" s="13">
        <v>57.482716248252601</v>
      </c>
    </row>
    <row r="48" spans="4:9" x14ac:dyDescent="0.2">
      <c r="D48" s="7">
        <v>36008</v>
      </c>
      <c r="E48" s="8">
        <v>58.912421880915915</v>
      </c>
      <c r="F48" s="9">
        <v>59.551805978810698</v>
      </c>
      <c r="G48" s="8">
        <f t="shared" si="0"/>
        <v>-1.8747705764126654</v>
      </c>
      <c r="H48" s="8">
        <f t="shared" si="1"/>
        <v>-0.21498200525550404</v>
      </c>
      <c r="I48" s="13">
        <v>56.899973208439597</v>
      </c>
    </row>
    <row r="49" spans="4:9" x14ac:dyDescent="0.2">
      <c r="D49" s="7">
        <v>36039</v>
      </c>
      <c r="E49" s="8">
        <v>59.792634574937438</v>
      </c>
      <c r="F49" s="9">
        <v>59.467690853388902</v>
      </c>
      <c r="G49" s="8">
        <f t="shared" si="0"/>
        <v>-2.1602771030307166</v>
      </c>
      <c r="H49" s="8">
        <f t="shared" si="1"/>
        <v>-0.2855065266180512</v>
      </c>
      <c r="I49" s="13">
        <v>58.699630873188603</v>
      </c>
    </row>
    <row r="50" spans="4:9" x14ac:dyDescent="0.2">
      <c r="D50" s="7">
        <v>36069</v>
      </c>
      <c r="E50" s="8">
        <v>61.909494447942294</v>
      </c>
      <c r="F50" s="9">
        <v>59.369581924668701</v>
      </c>
      <c r="G50" s="8">
        <f t="shared" si="0"/>
        <v>-2.5105511884003562</v>
      </c>
      <c r="H50" s="8">
        <f t="shared" si="1"/>
        <v>-0.35027408536963955</v>
      </c>
      <c r="I50" s="13">
        <v>61.801873829471901</v>
      </c>
    </row>
    <row r="51" spans="4:9" x14ac:dyDescent="0.2">
      <c r="D51" s="7">
        <v>36100</v>
      </c>
      <c r="E51" s="8">
        <v>62.894080322859459</v>
      </c>
      <c r="F51" s="9">
        <v>59.267263580321398</v>
      </c>
      <c r="G51" s="8">
        <f t="shared" si="0"/>
        <v>-2.8323507898525668</v>
      </c>
      <c r="H51" s="8">
        <f t="shared" si="1"/>
        <v>-0.32179960145221065</v>
      </c>
      <c r="I51" s="13">
        <v>62.6740046725943</v>
      </c>
    </row>
    <row r="52" spans="4:9" x14ac:dyDescent="0.2">
      <c r="D52" s="7">
        <v>36130</v>
      </c>
      <c r="E52" s="8">
        <v>62.911059618085829</v>
      </c>
      <c r="F52" s="9">
        <v>59.184667757368103</v>
      </c>
      <c r="G52" s="8">
        <f t="shared" si="0"/>
        <v>-2.998018974437322</v>
      </c>
      <c r="H52" s="8">
        <f t="shared" si="1"/>
        <v>-0.16566818458475518</v>
      </c>
      <c r="I52" s="13">
        <v>56.5407050806038</v>
      </c>
    </row>
    <row r="53" spans="4:9" x14ac:dyDescent="0.2">
      <c r="D53" s="7">
        <v>36161</v>
      </c>
      <c r="E53" s="8">
        <v>57.9971670311905</v>
      </c>
      <c r="F53" s="9">
        <v>59.095883743786104</v>
      </c>
      <c r="G53" s="8">
        <f t="shared" si="0"/>
        <v>-3.0282270670576983</v>
      </c>
      <c r="H53" s="8">
        <f t="shared" si="1"/>
        <v>-3.020809262037627E-2</v>
      </c>
      <c r="I53" s="13">
        <v>59.619387211143497</v>
      </c>
    </row>
    <row r="54" spans="4:9" x14ac:dyDescent="0.2">
      <c r="D54" s="7">
        <v>36192</v>
      </c>
      <c r="E54" s="8">
        <v>56.803845529064866</v>
      </c>
      <c r="F54" s="9">
        <v>58.995707525914803</v>
      </c>
      <c r="G54" s="8">
        <f t="shared" si="0"/>
        <v>-2.9231523092501988</v>
      </c>
      <c r="H54" s="8">
        <f t="shared" si="1"/>
        <v>0.10507475780749953</v>
      </c>
      <c r="I54" s="13">
        <v>61.222677489381702</v>
      </c>
    </row>
    <row r="55" spans="4:9" x14ac:dyDescent="0.2">
      <c r="D55" s="7">
        <v>36220</v>
      </c>
      <c r="E55" s="8">
        <v>57.774181277948784</v>
      </c>
      <c r="F55" s="9">
        <v>58.857109899435997</v>
      </c>
      <c r="G55" s="8">
        <f t="shared" si="0"/>
        <v>-2.7370188956664654</v>
      </c>
      <c r="H55" s="8">
        <f t="shared" si="1"/>
        <v>0.18613341358373336</v>
      </c>
      <c r="I55" s="13">
        <v>57.095348735689598</v>
      </c>
    </row>
    <row r="56" spans="4:9" x14ac:dyDescent="0.2">
      <c r="D56" s="7">
        <v>36251</v>
      </c>
      <c r="E56" s="8">
        <v>56.335680928270811</v>
      </c>
      <c r="F56" s="9">
        <v>58.677359622890698</v>
      </c>
      <c r="G56" s="8">
        <f t="shared" si="0"/>
        <v>-2.5406728902972908</v>
      </c>
      <c r="H56" s="8">
        <f t="shared" si="1"/>
        <v>0.19634600536917457</v>
      </c>
      <c r="I56" s="13">
        <v>56.041162705495303</v>
      </c>
    </row>
    <row r="57" spans="4:9" x14ac:dyDescent="0.2">
      <c r="D57" s="7">
        <v>36281</v>
      </c>
      <c r="E57" s="8">
        <v>55.340273767503959</v>
      </c>
      <c r="F57" s="9">
        <v>58.499141319501398</v>
      </c>
      <c r="G57" s="8">
        <f t="shared" si="0"/>
        <v>-2.3893191546702774</v>
      </c>
      <c r="H57" s="8">
        <f t="shared" si="1"/>
        <v>0.15135373562701337</v>
      </c>
      <c r="I57" s="13">
        <v>58.136237776667301</v>
      </c>
    </row>
    <row r="58" spans="4:9" x14ac:dyDescent="0.2">
      <c r="D58" s="7">
        <v>36312</v>
      </c>
      <c r="E58" s="8">
        <v>57.523920397407274</v>
      </c>
      <c r="F58" s="9">
        <v>58.3909668879148</v>
      </c>
      <c r="G58" s="8">
        <f t="shared" si="0"/>
        <v>-2.2614502277159554</v>
      </c>
      <c r="H58" s="8">
        <f t="shared" si="1"/>
        <v>0.12786892695432206</v>
      </c>
      <c r="I58" s="13">
        <v>60.509390797459901</v>
      </c>
    </row>
    <row r="59" spans="4:9" ht="14.25" customHeight="1" x14ac:dyDescent="0.2">
      <c r="D59" s="7">
        <v>36342</v>
      </c>
      <c r="E59" s="8">
        <v>66.523241066702312</v>
      </c>
      <c r="F59" s="9">
        <v>58.434067745418901</v>
      </c>
      <c r="G59" s="8">
        <f t="shared" si="0"/>
        <v>-2.0056661719600077</v>
      </c>
      <c r="H59" s="8">
        <f t="shared" si="1"/>
        <v>0.25578405575594765</v>
      </c>
      <c r="I59" s="13">
        <v>66.192817780023901</v>
      </c>
    </row>
    <row r="60" spans="4:9" x14ac:dyDescent="0.2">
      <c r="D60" s="7">
        <v>36373</v>
      </c>
      <c r="E60" s="8">
        <v>61.81392534050957</v>
      </c>
      <c r="F60" s="9">
        <v>58.692998504841803</v>
      </c>
      <c r="G60" s="8">
        <f t="shared" si="0"/>
        <v>-1.4421182697204382</v>
      </c>
      <c r="H60" s="8">
        <f t="shared" si="1"/>
        <v>0.56354790223956952</v>
      </c>
      <c r="I60" s="13">
        <v>60.168289276800401</v>
      </c>
    </row>
    <row r="61" spans="4:9" x14ac:dyDescent="0.2">
      <c r="D61" s="7">
        <v>36404</v>
      </c>
      <c r="E61" s="8">
        <v>60.103345922830911</v>
      </c>
      <c r="F61" s="9">
        <v>59.161546970260602</v>
      </c>
      <c r="G61" s="8">
        <f t="shared" si="0"/>
        <v>-0.51480708050875013</v>
      </c>
      <c r="H61" s="8">
        <f t="shared" si="1"/>
        <v>0.92731118921168809</v>
      </c>
      <c r="I61" s="13">
        <v>59.292082843645801</v>
      </c>
    </row>
    <row r="62" spans="4:9" x14ac:dyDescent="0.2">
      <c r="D62" s="7">
        <v>36434</v>
      </c>
      <c r="E62" s="8">
        <v>58.365224643684257</v>
      </c>
      <c r="F62" s="9">
        <v>59.809080039545002</v>
      </c>
      <c r="G62" s="8">
        <f t="shared" si="0"/>
        <v>0.7402749027843214</v>
      </c>
      <c r="H62" s="8">
        <f t="shared" si="1"/>
        <v>1.2550819832930715</v>
      </c>
      <c r="I62" s="13">
        <v>57.765986419994299</v>
      </c>
    </row>
    <row r="63" spans="4:9" x14ac:dyDescent="0.2">
      <c r="D63" s="7">
        <v>36465</v>
      </c>
      <c r="E63" s="8">
        <v>56.585378079345695</v>
      </c>
      <c r="F63" s="9">
        <v>60.600282108821098</v>
      </c>
      <c r="G63" s="8">
        <f t="shared" si="0"/>
        <v>2.249164965568462</v>
      </c>
      <c r="H63" s="8">
        <f t="shared" si="1"/>
        <v>1.5088900627841406</v>
      </c>
      <c r="I63" s="13">
        <v>56.379869881450396</v>
      </c>
    </row>
    <row r="64" spans="4:9" x14ac:dyDescent="0.2">
      <c r="D64" s="7">
        <v>36495</v>
      </c>
      <c r="E64" s="8">
        <v>69.871327755960763</v>
      </c>
      <c r="F64" s="9">
        <v>61.496398255599097</v>
      </c>
      <c r="G64" s="8">
        <f t="shared" si="0"/>
        <v>3.9059617732553731</v>
      </c>
      <c r="H64" s="8">
        <f t="shared" si="1"/>
        <v>1.6567968076869111</v>
      </c>
      <c r="I64" s="13">
        <v>61.977553403706303</v>
      </c>
    </row>
    <row r="65" spans="1:9" x14ac:dyDescent="0.2">
      <c r="A65" s="3">
        <v>2000</v>
      </c>
      <c r="B65" s="3" t="s">
        <v>8</v>
      </c>
      <c r="C65" s="3">
        <v>2000</v>
      </c>
      <c r="D65" s="10" t="s">
        <v>23</v>
      </c>
      <c r="E65" s="8">
        <v>58.624234740330316</v>
      </c>
      <c r="F65" s="9">
        <v>62.448547049331502</v>
      </c>
      <c r="G65" s="8">
        <f t="shared" si="0"/>
        <v>5.6732602901431894</v>
      </c>
      <c r="H65" s="8">
        <f t="shared" si="1"/>
        <v>1.7672985168878164</v>
      </c>
      <c r="I65" s="13">
        <v>60.0567350095656</v>
      </c>
    </row>
    <row r="66" spans="1:9" x14ac:dyDescent="0.2">
      <c r="B66" s="3" t="s">
        <v>0</v>
      </c>
      <c r="D66" s="10" t="s">
        <v>24</v>
      </c>
      <c r="E66" s="8">
        <v>64.457415433659406</v>
      </c>
      <c r="F66" s="9">
        <v>63.421480622548003</v>
      </c>
      <c r="G66" s="8">
        <f t="shared" si="0"/>
        <v>7.5018561218019197</v>
      </c>
      <c r="H66" s="8">
        <f t="shared" si="1"/>
        <v>1.8285958316587303</v>
      </c>
      <c r="I66" s="13">
        <v>69.830877519379897</v>
      </c>
    </row>
    <row r="67" spans="1:9" x14ac:dyDescent="0.2">
      <c r="B67" s="3" t="s">
        <v>1</v>
      </c>
      <c r="D67" s="10" t="s">
        <v>25</v>
      </c>
      <c r="E67" s="8">
        <v>73.394314548319159</v>
      </c>
      <c r="F67" s="9">
        <v>64.400436646272695</v>
      </c>
      <c r="G67" s="8">
        <f t="shared" si="0"/>
        <v>9.4182788728636169</v>
      </c>
      <c r="H67" s="8">
        <f t="shared" si="1"/>
        <v>1.9164227510616971</v>
      </c>
      <c r="I67" s="13">
        <v>72.848035295607602</v>
      </c>
    </row>
    <row r="68" spans="1:9" x14ac:dyDescent="0.2">
      <c r="B68" s="3" t="s">
        <v>9</v>
      </c>
      <c r="D68" s="10" t="s">
        <v>26</v>
      </c>
      <c r="E68" s="8">
        <v>60.469334337687847</v>
      </c>
      <c r="F68" s="9">
        <v>65.384180310178905</v>
      </c>
      <c r="G68" s="8">
        <f t="shared" si="0"/>
        <v>11.42999741363926</v>
      </c>
      <c r="H68" s="8">
        <f t="shared" si="1"/>
        <v>2.011718540775643</v>
      </c>
      <c r="I68" s="13">
        <v>60.000016887254802</v>
      </c>
    </row>
    <row r="69" spans="1:9" x14ac:dyDescent="0.2">
      <c r="B69" s="3" t="s">
        <v>2</v>
      </c>
      <c r="D69" s="10" t="s">
        <v>27</v>
      </c>
      <c r="E69" s="8">
        <v>63.889594493690758</v>
      </c>
      <c r="F69" s="9">
        <v>66.332563452100302</v>
      </c>
      <c r="G69" s="8">
        <f t="shared" si="0"/>
        <v>13.390661736068154</v>
      </c>
      <c r="H69" s="8">
        <f t="shared" si="1"/>
        <v>1.9606643224288938</v>
      </c>
      <c r="I69" s="13">
        <v>67.157360828300995</v>
      </c>
    </row>
    <row r="70" spans="1:9" x14ac:dyDescent="0.2">
      <c r="B70" s="3" t="s">
        <v>3</v>
      </c>
      <c r="D70" s="10" t="s">
        <v>28</v>
      </c>
      <c r="E70" s="8">
        <v>60.554352569363587</v>
      </c>
      <c r="F70" s="9">
        <v>67.208905657660907</v>
      </c>
      <c r="G70" s="8">
        <f t="shared" si="0"/>
        <v>15.101546077619687</v>
      </c>
      <c r="H70" s="8">
        <f t="shared" si="1"/>
        <v>1.7108843415515338</v>
      </c>
      <c r="I70" s="13">
        <v>63.716283117423899</v>
      </c>
    </row>
    <row r="71" spans="1:9" x14ac:dyDescent="0.2">
      <c r="B71" s="3" t="s">
        <v>4</v>
      </c>
      <c r="D71" s="10" t="s">
        <v>29</v>
      </c>
      <c r="E71" s="8">
        <v>66.8824429505258</v>
      </c>
      <c r="F71" s="9">
        <v>67.984944856880006</v>
      </c>
      <c r="G71" s="8">
        <f t="shared" si="0"/>
        <v>16.344706914931262</v>
      </c>
      <c r="H71" s="8">
        <f t="shared" si="1"/>
        <v>1.2431608373115743</v>
      </c>
      <c r="I71" s="13">
        <v>67.023641041685806</v>
      </c>
    </row>
    <row r="72" spans="1:9" x14ac:dyDescent="0.2">
      <c r="B72" s="3" t="s">
        <v>10</v>
      </c>
      <c r="D72" s="10" t="s">
        <v>30</v>
      </c>
      <c r="E72" s="8">
        <v>70.943657417735778</v>
      </c>
      <c r="F72" s="9">
        <v>68.655948916113402</v>
      </c>
      <c r="G72" s="8">
        <f t="shared" si="0"/>
        <v>16.974682952089616</v>
      </c>
      <c r="H72" s="8">
        <f t="shared" si="1"/>
        <v>0.62997603715835382</v>
      </c>
      <c r="I72" s="13">
        <v>69.468465614679005</v>
      </c>
    </row>
    <row r="73" spans="1:9" x14ac:dyDescent="0.2">
      <c r="B73" s="3" t="s">
        <v>5</v>
      </c>
      <c r="D73" s="10" t="s">
        <v>31</v>
      </c>
      <c r="E73" s="8">
        <v>68.752386789562479</v>
      </c>
      <c r="F73" s="9">
        <v>69.223883889052601</v>
      </c>
      <c r="G73" s="8">
        <f t="shared" si="0"/>
        <v>17.008238347537041</v>
      </c>
      <c r="H73" s="8">
        <f t="shared" si="1"/>
        <v>3.3555395447425695E-2</v>
      </c>
      <c r="I73" s="13">
        <v>68.045152521550094</v>
      </c>
    </row>
    <row r="74" spans="1:9" x14ac:dyDescent="0.2">
      <c r="B74" s="3" t="s">
        <v>6</v>
      </c>
      <c r="D74" s="10" t="s">
        <v>32</v>
      </c>
      <c r="E74" s="8">
        <v>69.908844265951473</v>
      </c>
      <c r="F74" s="9">
        <v>69.714198733753506</v>
      </c>
      <c r="G74" s="8">
        <f t="shared" si="0"/>
        <v>16.5612289767028</v>
      </c>
      <c r="H74" s="8">
        <f t="shared" si="1"/>
        <v>-0.44700937083424108</v>
      </c>
      <c r="I74" s="13">
        <v>68.777321164230202</v>
      </c>
    </row>
    <row r="75" spans="1:9" x14ac:dyDescent="0.2">
      <c r="B75" s="3" t="s">
        <v>7</v>
      </c>
      <c r="D75" s="10" t="s">
        <v>33</v>
      </c>
      <c r="E75" s="8">
        <v>72.625908903074773</v>
      </c>
      <c r="F75" s="9">
        <v>70.161283416175095</v>
      </c>
      <c r="G75" s="8">
        <f t="shared" si="0"/>
        <v>15.777156433339901</v>
      </c>
      <c r="H75" s="8">
        <f t="shared" si="1"/>
        <v>-0.78407254336289967</v>
      </c>
      <c r="I75" s="13">
        <v>72.211366355601299</v>
      </c>
    </row>
    <row r="76" spans="1:9" x14ac:dyDescent="0.2">
      <c r="B76" s="3" t="s">
        <v>11</v>
      </c>
      <c r="D76" s="10" t="s">
        <v>34</v>
      </c>
      <c r="E76" s="8">
        <v>85.424727809434529</v>
      </c>
      <c r="F76" s="9">
        <v>70.560134409360401</v>
      </c>
      <c r="G76" s="8">
        <f t="shared" si="0"/>
        <v>14.738645531872386</v>
      </c>
      <c r="H76" s="8">
        <f t="shared" si="1"/>
        <v>-1.0385109014675145</v>
      </c>
      <c r="I76" s="13">
        <v>74.920303338832497</v>
      </c>
    </row>
    <row r="77" spans="1:9" x14ac:dyDescent="0.2">
      <c r="A77" s="3">
        <v>2001</v>
      </c>
      <c r="B77" s="3" t="s">
        <v>8</v>
      </c>
      <c r="C77" s="3">
        <v>2001</v>
      </c>
      <c r="D77" s="10" t="s">
        <v>23</v>
      </c>
      <c r="E77" s="8">
        <v>67.094322416850204</v>
      </c>
      <c r="F77" s="9">
        <v>70.887361014728398</v>
      </c>
      <c r="G77" s="8">
        <f t="shared" si="0"/>
        <v>13.513227071128853</v>
      </c>
      <c r="H77" s="8">
        <f t="shared" si="1"/>
        <v>-1.2254184607435334</v>
      </c>
      <c r="I77" s="13">
        <v>68.598400776473994</v>
      </c>
    </row>
    <row r="78" spans="1:9" x14ac:dyDescent="0.2">
      <c r="B78" s="3" t="s">
        <v>0</v>
      </c>
      <c r="D78" s="10" t="s">
        <v>24</v>
      </c>
      <c r="E78" s="8">
        <v>65.259502117309367</v>
      </c>
      <c r="F78" s="9">
        <v>71.1226031351041</v>
      </c>
      <c r="G78" s="8">
        <f t="shared" si="0"/>
        <v>12.142766830672414</v>
      </c>
      <c r="H78" s="8">
        <f t="shared" si="1"/>
        <v>-1.3704602404564383</v>
      </c>
      <c r="I78" s="13">
        <v>71.146300229321895</v>
      </c>
    </row>
    <row r="79" spans="1:9" x14ac:dyDescent="0.2">
      <c r="B79" s="3" t="s">
        <v>1</v>
      </c>
      <c r="D79" s="10" t="s">
        <v>25</v>
      </c>
      <c r="E79" s="8">
        <v>69.836358536527868</v>
      </c>
      <c r="F79" s="9">
        <v>71.251948911933596</v>
      </c>
      <c r="G79" s="8">
        <f t="shared" si="0"/>
        <v>10.63892206708732</v>
      </c>
      <c r="H79" s="8">
        <f t="shared" si="1"/>
        <v>-1.5038447635850947</v>
      </c>
      <c r="I79" s="13">
        <v>69.378797109716203</v>
      </c>
    </row>
    <row r="80" spans="1:9" x14ac:dyDescent="0.2">
      <c r="B80" s="3" t="s">
        <v>9</v>
      </c>
      <c r="D80" s="10" t="s">
        <v>26</v>
      </c>
      <c r="E80" s="8">
        <v>71.895351842054581</v>
      </c>
      <c r="F80" s="9">
        <v>71.298740946666896</v>
      </c>
      <c r="G80" s="8">
        <f t="shared" si="0"/>
        <v>9.0458588123757835</v>
      </c>
      <c r="H80" s="8">
        <f t="shared" si="1"/>
        <v>-1.5930632547115362</v>
      </c>
      <c r="I80" s="13">
        <v>71.579253991542899</v>
      </c>
    </row>
    <row r="81" spans="1:9" x14ac:dyDescent="0.2">
      <c r="B81" s="3" t="s">
        <v>2</v>
      </c>
      <c r="D81" s="10" t="s">
        <v>27</v>
      </c>
      <c r="E81" s="8">
        <v>65.716303387563315</v>
      </c>
      <c r="F81" s="9">
        <v>71.241474568466998</v>
      </c>
      <c r="G81" s="8">
        <f t="shared" ref="G81:G144" si="2">+(F81/F69-1)*100</f>
        <v>7.4004544086578194</v>
      </c>
      <c r="H81" s="8">
        <f t="shared" si="1"/>
        <v>-1.645404403717964</v>
      </c>
      <c r="I81" s="13">
        <v>68.971564038405205</v>
      </c>
    </row>
    <row r="82" spans="1:9" x14ac:dyDescent="0.2">
      <c r="B82" s="3" t="s">
        <v>3</v>
      </c>
      <c r="D82" s="10" t="s">
        <v>28</v>
      </c>
      <c r="E82" s="8">
        <v>68.037585264288836</v>
      </c>
      <c r="F82" s="9">
        <v>71.065332468153301</v>
      </c>
      <c r="G82" s="8">
        <f t="shared" si="2"/>
        <v>5.7379699501963533</v>
      </c>
      <c r="H82" s="8">
        <f t="shared" si="1"/>
        <v>-1.6624844584614662</v>
      </c>
      <c r="I82" s="13">
        <v>71.478661301135801</v>
      </c>
    </row>
    <row r="83" spans="1:9" x14ac:dyDescent="0.2">
      <c r="B83" s="3" t="s">
        <v>4</v>
      </c>
      <c r="D83" s="10" t="s">
        <v>29</v>
      </c>
      <c r="E83" s="8">
        <v>71.266197337210883</v>
      </c>
      <c r="F83" s="9">
        <v>70.766635328474095</v>
      </c>
      <c r="G83" s="8">
        <f t="shared" si="2"/>
        <v>4.09162716458773</v>
      </c>
      <c r="H83" s="8">
        <f t="shared" ref="H83:H146" si="3">+G83-G82</f>
        <v>-1.6463427856086232</v>
      </c>
      <c r="I83" s="13">
        <v>71.693282450813996</v>
      </c>
    </row>
    <row r="84" spans="1:9" x14ac:dyDescent="0.2">
      <c r="B84" s="3" t="s">
        <v>10</v>
      </c>
      <c r="D84" s="10" t="s">
        <v>30</v>
      </c>
      <c r="E84" s="8">
        <v>78.413908646920333</v>
      </c>
      <c r="F84" s="9">
        <v>70.344482692107803</v>
      </c>
      <c r="G84" s="8">
        <f t="shared" si="2"/>
        <v>2.4594136453601756</v>
      </c>
      <c r="H84" s="8">
        <f t="shared" si="3"/>
        <v>-1.6322135192275544</v>
      </c>
      <c r="I84" s="13">
        <v>77.165063001923599</v>
      </c>
    </row>
    <row r="85" spans="1:9" x14ac:dyDescent="0.2">
      <c r="B85" s="3" t="s">
        <v>5</v>
      </c>
      <c r="D85" s="10" t="s">
        <v>31</v>
      </c>
      <c r="E85" s="8">
        <v>71.692537179107461</v>
      </c>
      <c r="F85" s="9">
        <v>69.822899153159497</v>
      </c>
      <c r="G85" s="8">
        <f t="shared" si="2"/>
        <v>0.8653303317493144</v>
      </c>
      <c r="H85" s="8">
        <f t="shared" si="3"/>
        <v>-1.5940833136108612</v>
      </c>
      <c r="I85" s="13">
        <v>71.203789829570795</v>
      </c>
    </row>
    <row r="86" spans="1:9" x14ac:dyDescent="0.2">
      <c r="B86" s="3" t="s">
        <v>6</v>
      </c>
      <c r="D86" s="10" t="s">
        <v>32</v>
      </c>
      <c r="E86" s="8">
        <v>68.978021706079176</v>
      </c>
      <c r="F86" s="9">
        <v>69.218733713412007</v>
      </c>
      <c r="G86" s="8">
        <f t="shared" si="2"/>
        <v>-0.71070890771295359</v>
      </c>
      <c r="H86" s="8">
        <f t="shared" si="3"/>
        <v>-1.576039239462268</v>
      </c>
      <c r="I86" s="13">
        <v>67.691508923183804</v>
      </c>
    </row>
    <row r="87" spans="1:9" x14ac:dyDescent="0.2">
      <c r="B87" s="3" t="s">
        <v>7</v>
      </c>
      <c r="D87" s="10" t="s">
        <v>33</v>
      </c>
      <c r="E87" s="8">
        <v>70.220228253803896</v>
      </c>
      <c r="F87" s="9">
        <v>68.547609155015195</v>
      </c>
      <c r="G87" s="8">
        <f t="shared" si="2"/>
        <v>-2.2999497480513331</v>
      </c>
      <c r="H87" s="8">
        <f t="shared" si="3"/>
        <v>-1.5892408403383795</v>
      </c>
      <c r="I87" s="13">
        <v>69.627747618989005</v>
      </c>
    </row>
    <row r="88" spans="1:9" x14ac:dyDescent="0.2">
      <c r="B88" s="3" t="s">
        <v>11</v>
      </c>
      <c r="D88" s="10" t="s">
        <v>34</v>
      </c>
      <c r="E88" s="8">
        <v>70.154780802264582</v>
      </c>
      <c r="F88" s="9">
        <v>67.850026307741004</v>
      </c>
      <c r="G88" s="8">
        <f t="shared" si="2"/>
        <v>-3.8408488366766469</v>
      </c>
      <c r="H88" s="8">
        <f t="shared" si="3"/>
        <v>-1.5408990886253138</v>
      </c>
      <c r="I88" s="13">
        <v>60.9790032182975</v>
      </c>
    </row>
    <row r="89" spans="1:9" x14ac:dyDescent="0.2">
      <c r="A89" s="3">
        <v>2002</v>
      </c>
      <c r="B89" s="3" t="s">
        <v>8</v>
      </c>
      <c r="C89" s="3">
        <v>2002</v>
      </c>
      <c r="D89" s="10" t="s">
        <v>23</v>
      </c>
      <c r="E89" s="8">
        <v>66.407803291872312</v>
      </c>
      <c r="F89" s="9">
        <v>67.189287960995799</v>
      </c>
      <c r="G89" s="8">
        <f t="shared" si="2"/>
        <v>-5.2168299126895796</v>
      </c>
      <c r="H89" s="8">
        <f t="shared" si="3"/>
        <v>-1.3759810760129327</v>
      </c>
      <c r="I89" s="13">
        <v>67.612212487022106</v>
      </c>
    </row>
    <row r="90" spans="1:9" x14ac:dyDescent="0.2">
      <c r="B90" s="3" t="s">
        <v>0</v>
      </c>
      <c r="D90" s="10" t="s">
        <v>24</v>
      </c>
      <c r="E90" s="8">
        <v>58.139286348063756</v>
      </c>
      <c r="F90" s="9">
        <v>66.643906386683796</v>
      </c>
      <c r="G90" s="8">
        <f t="shared" si="2"/>
        <v>-6.2971496416021182</v>
      </c>
      <c r="H90" s="8">
        <f t="shared" si="3"/>
        <v>-1.0803197289125386</v>
      </c>
      <c r="I90" s="13">
        <v>63.674560829406197</v>
      </c>
    </row>
    <row r="91" spans="1:9" x14ac:dyDescent="0.2">
      <c r="B91" s="3" t="s">
        <v>1</v>
      </c>
      <c r="D91" s="10" t="s">
        <v>25</v>
      </c>
      <c r="E91" s="8">
        <v>64.588881256036885</v>
      </c>
      <c r="F91" s="9">
        <v>66.278618479054003</v>
      </c>
      <c r="G91" s="8">
        <f t="shared" si="2"/>
        <v>-6.9799219653999378</v>
      </c>
      <c r="H91" s="8">
        <f t="shared" si="3"/>
        <v>-0.6827723237978196</v>
      </c>
      <c r="I91" s="13">
        <v>64.360215793866104</v>
      </c>
    </row>
    <row r="92" spans="1:9" x14ac:dyDescent="0.2">
      <c r="B92" s="3" t="s">
        <v>9</v>
      </c>
      <c r="D92" s="10" t="s">
        <v>26</v>
      </c>
      <c r="E92" s="8">
        <v>68.209840914690048</v>
      </c>
      <c r="F92" s="9">
        <v>66.141469390039603</v>
      </c>
      <c r="G92" s="8">
        <f t="shared" si="2"/>
        <v>-7.2333276691169734</v>
      </c>
      <c r="H92" s="8">
        <f t="shared" si="3"/>
        <v>-0.25340570371703564</v>
      </c>
      <c r="I92" s="13">
        <v>68.364284623691901</v>
      </c>
    </row>
    <row r="93" spans="1:9" x14ac:dyDescent="0.2">
      <c r="B93" s="3" t="s">
        <v>2</v>
      </c>
      <c r="D93" s="10" t="s">
        <v>27</v>
      </c>
      <c r="E93" s="8">
        <v>65.06034667979138</v>
      </c>
      <c r="F93" s="9">
        <v>66.200685817725997</v>
      </c>
      <c r="G93" s="8">
        <f t="shared" si="2"/>
        <v>-7.0756378658284547</v>
      </c>
      <c r="H93" s="8">
        <f t="shared" si="3"/>
        <v>0.15768980328851878</v>
      </c>
      <c r="I93" s="13">
        <v>67.996431930124402</v>
      </c>
    </row>
    <row r="94" spans="1:9" x14ac:dyDescent="0.2">
      <c r="B94" s="3" t="s">
        <v>3</v>
      </c>
      <c r="D94" s="10" t="s">
        <v>28</v>
      </c>
      <c r="E94" s="8">
        <v>73.59540188649315</v>
      </c>
      <c r="F94" s="9">
        <v>66.414556535871398</v>
      </c>
      <c r="G94" s="8">
        <f t="shared" si="2"/>
        <v>-6.5443666704381727</v>
      </c>
      <c r="H94" s="8">
        <f t="shared" si="3"/>
        <v>0.531271195390282</v>
      </c>
      <c r="I94" s="13">
        <v>77.325908022976193</v>
      </c>
    </row>
    <row r="95" spans="1:9" x14ac:dyDescent="0.2">
      <c r="B95" s="3" t="s">
        <v>4</v>
      </c>
      <c r="D95" s="10" t="s">
        <v>29</v>
      </c>
      <c r="E95" s="8">
        <v>64.501366499400859</v>
      </c>
      <c r="F95" s="9">
        <v>66.705001714429201</v>
      </c>
      <c r="G95" s="8">
        <f t="shared" si="2"/>
        <v>-5.7394753829855034</v>
      </c>
      <c r="H95" s="8">
        <f t="shared" si="3"/>
        <v>0.80489128745266925</v>
      </c>
      <c r="I95" s="13">
        <v>64.968132977764995</v>
      </c>
    </row>
    <row r="96" spans="1:9" x14ac:dyDescent="0.2">
      <c r="B96" s="3" t="s">
        <v>10</v>
      </c>
      <c r="D96" s="10" t="s">
        <v>30</v>
      </c>
      <c r="E96" s="8">
        <v>65.55946760357098</v>
      </c>
      <c r="F96" s="9">
        <v>67.007384510646006</v>
      </c>
      <c r="G96" s="8">
        <f t="shared" si="2"/>
        <v>-4.7439373405701364</v>
      </c>
      <c r="H96" s="8">
        <f t="shared" si="3"/>
        <v>0.99553804241536703</v>
      </c>
      <c r="I96" s="13">
        <v>64.764511170026196</v>
      </c>
    </row>
    <row r="97" spans="1:9" x14ac:dyDescent="0.2">
      <c r="B97" s="3" t="s">
        <v>5</v>
      </c>
      <c r="D97" s="10" t="s">
        <v>31</v>
      </c>
      <c r="E97" s="8">
        <v>69.231569379365567</v>
      </c>
      <c r="F97" s="9">
        <v>67.301348497737607</v>
      </c>
      <c r="G97" s="8">
        <f t="shared" si="2"/>
        <v>-3.6113519862456034</v>
      </c>
      <c r="H97" s="8">
        <f t="shared" si="3"/>
        <v>1.132585354324533</v>
      </c>
      <c r="I97" s="13">
        <v>68.788395281855998</v>
      </c>
    </row>
    <row r="98" spans="1:9" x14ac:dyDescent="0.2">
      <c r="B98" s="3" t="s">
        <v>6</v>
      </c>
      <c r="D98" s="10" t="s">
        <v>32</v>
      </c>
      <c r="E98" s="8">
        <v>69.489249783993486</v>
      </c>
      <c r="F98" s="9">
        <v>67.592386726123195</v>
      </c>
      <c r="G98" s="8">
        <f t="shared" si="2"/>
        <v>-2.3495763358260979</v>
      </c>
      <c r="H98" s="8">
        <f t="shared" si="3"/>
        <v>1.2617756504195055</v>
      </c>
      <c r="I98" s="13">
        <v>68.245045662377606</v>
      </c>
    </row>
    <row r="99" spans="1:9" x14ac:dyDescent="0.2">
      <c r="B99" s="3" t="s">
        <v>7</v>
      </c>
      <c r="D99" s="10" t="s">
        <v>33</v>
      </c>
      <c r="E99" s="8">
        <v>68.414189630610522</v>
      </c>
      <c r="F99" s="9">
        <v>67.867367992859897</v>
      </c>
      <c r="G99" s="8">
        <f t="shared" si="2"/>
        <v>-0.99236307515406796</v>
      </c>
      <c r="H99" s="8">
        <f t="shared" si="3"/>
        <v>1.35721326067203</v>
      </c>
      <c r="I99" s="13">
        <v>67.5568243626807</v>
      </c>
    </row>
    <row r="100" spans="1:9" x14ac:dyDescent="0.2">
      <c r="B100" s="3" t="s">
        <v>11</v>
      </c>
      <c r="D100" s="10" t="s">
        <v>34</v>
      </c>
      <c r="E100" s="8">
        <v>81.617014769388888</v>
      </c>
      <c r="F100" s="9">
        <v>68.125813767027694</v>
      </c>
      <c r="G100" s="8">
        <f t="shared" si="2"/>
        <v>0.40646625254916469</v>
      </c>
      <c r="H100" s="8">
        <f t="shared" si="3"/>
        <v>1.3988293277032327</v>
      </c>
      <c r="I100" s="13">
        <v>70.487045781053197</v>
      </c>
    </row>
    <row r="101" spans="1:9" x14ac:dyDescent="0.2">
      <c r="A101" s="3">
        <v>2003</v>
      </c>
      <c r="B101" s="3" t="s">
        <v>8</v>
      </c>
      <c r="C101" s="3">
        <v>2003</v>
      </c>
      <c r="D101" s="10" t="s">
        <v>23</v>
      </c>
      <c r="E101" s="8">
        <v>69.593619336632045</v>
      </c>
      <c r="F101" s="9">
        <v>68.404120022909098</v>
      </c>
      <c r="G101" s="8">
        <f t="shared" si="2"/>
        <v>1.8080740230771886</v>
      </c>
      <c r="H101" s="8">
        <f t="shared" si="3"/>
        <v>1.4016077705280239</v>
      </c>
      <c r="I101" s="13">
        <v>70.503142406856995</v>
      </c>
    </row>
    <row r="102" spans="1:9" x14ac:dyDescent="0.2">
      <c r="B102" s="3" t="s">
        <v>0</v>
      </c>
      <c r="D102" s="10" t="s">
        <v>24</v>
      </c>
      <c r="E102" s="8">
        <v>59.417862794358747</v>
      </c>
      <c r="F102" s="9">
        <v>68.7499480983697</v>
      </c>
      <c r="G102" s="8">
        <f t="shared" si="2"/>
        <v>3.1601414530927352</v>
      </c>
      <c r="H102" s="8">
        <f t="shared" si="3"/>
        <v>1.3520674300155466</v>
      </c>
      <c r="I102" s="13">
        <v>65.420680741183901</v>
      </c>
    </row>
    <row r="103" spans="1:9" x14ac:dyDescent="0.2">
      <c r="B103" s="3" t="s">
        <v>1</v>
      </c>
      <c r="D103" s="10" t="s">
        <v>25</v>
      </c>
      <c r="E103" s="8">
        <v>65.132822839804419</v>
      </c>
      <c r="F103" s="9">
        <v>69.194032455861304</v>
      </c>
      <c r="G103" s="8">
        <f t="shared" si="2"/>
        <v>4.3987247225568904</v>
      </c>
      <c r="H103" s="8">
        <f t="shared" si="3"/>
        <v>1.2385832694641552</v>
      </c>
      <c r="I103" s="13">
        <v>65.173024048394694</v>
      </c>
    </row>
    <row r="104" spans="1:9" x14ac:dyDescent="0.2">
      <c r="B104" s="3" t="s">
        <v>9</v>
      </c>
      <c r="D104" s="10" t="s">
        <v>26</v>
      </c>
      <c r="E104" s="8">
        <v>71.899734528389146</v>
      </c>
      <c r="F104" s="9">
        <v>69.712019147328206</v>
      </c>
      <c r="G104" s="8">
        <f t="shared" si="2"/>
        <v>5.3983526374850932</v>
      </c>
      <c r="H104" s="8">
        <f t="shared" si="3"/>
        <v>0.9996279149282028</v>
      </c>
      <c r="I104" s="13">
        <v>72.487042040131001</v>
      </c>
    </row>
    <row r="105" spans="1:9" x14ac:dyDescent="0.2">
      <c r="B105" s="3" t="s">
        <v>2</v>
      </c>
      <c r="D105" s="10" t="s">
        <v>27</v>
      </c>
      <c r="E105" s="8">
        <v>66.442575713242377</v>
      </c>
      <c r="F105" s="9">
        <v>70.298258466798899</v>
      </c>
      <c r="G105" s="8">
        <f t="shared" si="2"/>
        <v>6.1896226579207569</v>
      </c>
      <c r="H105" s="8">
        <f t="shared" si="3"/>
        <v>0.79127002043566375</v>
      </c>
      <c r="I105" s="13">
        <v>69.178603586466295</v>
      </c>
    </row>
    <row r="106" spans="1:9" x14ac:dyDescent="0.2">
      <c r="B106" s="3" t="s">
        <v>3</v>
      </c>
      <c r="D106" s="10" t="s">
        <v>28</v>
      </c>
      <c r="E106" s="8">
        <v>68.708755237814572</v>
      </c>
      <c r="F106" s="9">
        <v>70.988827971585295</v>
      </c>
      <c r="G106" s="8">
        <f t="shared" si="2"/>
        <v>6.8874531041147158</v>
      </c>
      <c r="H106" s="8">
        <f t="shared" si="3"/>
        <v>0.69783044619395884</v>
      </c>
      <c r="I106" s="13">
        <v>72.171022118019295</v>
      </c>
    </row>
    <row r="107" spans="1:9" x14ac:dyDescent="0.2">
      <c r="B107" s="3" t="s">
        <v>4</v>
      </c>
      <c r="D107" s="10" t="s">
        <v>29</v>
      </c>
      <c r="E107" s="8">
        <v>72.81822677674306</v>
      </c>
      <c r="F107" s="9">
        <v>71.8163921556324</v>
      </c>
      <c r="G107" s="8">
        <f t="shared" si="2"/>
        <v>7.6626794240791218</v>
      </c>
      <c r="H107" s="8">
        <f t="shared" si="3"/>
        <v>0.77522631996440605</v>
      </c>
      <c r="I107" s="13">
        <v>73.431962481096406</v>
      </c>
    </row>
    <row r="108" spans="1:9" x14ac:dyDescent="0.2">
      <c r="B108" s="3" t="s">
        <v>10</v>
      </c>
      <c r="D108" s="10" t="s">
        <v>30</v>
      </c>
      <c r="E108" s="8">
        <v>70.628943165311966</v>
      </c>
      <c r="F108" s="9">
        <v>72.7787828691351</v>
      </c>
      <c r="G108" s="8">
        <f t="shared" si="2"/>
        <v>8.6130780967464062</v>
      </c>
      <c r="H108" s="8">
        <f t="shared" si="3"/>
        <v>0.95039867266728439</v>
      </c>
      <c r="I108" s="13">
        <v>70.034503985707602</v>
      </c>
    </row>
    <row r="109" spans="1:9" x14ac:dyDescent="0.2">
      <c r="B109" s="3" t="s">
        <v>5</v>
      </c>
      <c r="D109" s="10" t="s">
        <v>31</v>
      </c>
      <c r="E109" s="8">
        <v>72.412915488412636</v>
      </c>
      <c r="F109" s="9">
        <v>73.835473928158095</v>
      </c>
      <c r="G109" s="8">
        <f t="shared" si="2"/>
        <v>9.7087585557667389</v>
      </c>
      <c r="H109" s="8">
        <f t="shared" si="3"/>
        <v>1.0956804590203326</v>
      </c>
      <c r="I109" s="13">
        <v>71.907694793862603</v>
      </c>
    </row>
    <row r="110" spans="1:9" x14ac:dyDescent="0.2">
      <c r="B110" s="3" t="s">
        <v>6</v>
      </c>
      <c r="D110" s="10" t="s">
        <v>32</v>
      </c>
      <c r="E110" s="8">
        <v>82.044396423346384</v>
      </c>
      <c r="F110" s="9">
        <v>74.924930918717394</v>
      </c>
      <c r="G110" s="8">
        <f t="shared" si="2"/>
        <v>10.848180612862279</v>
      </c>
      <c r="H110" s="8">
        <f t="shared" si="3"/>
        <v>1.1394220570955405</v>
      </c>
      <c r="I110" s="13">
        <v>80.457881139236704</v>
      </c>
    </row>
    <row r="111" spans="1:9" x14ac:dyDescent="0.2">
      <c r="B111" s="3" t="s">
        <v>7</v>
      </c>
      <c r="D111" s="10" t="s">
        <v>33</v>
      </c>
      <c r="E111" s="8">
        <v>78.052325343530271</v>
      </c>
      <c r="F111" s="9">
        <v>75.975566997801394</v>
      </c>
      <c r="G111" s="8">
        <f t="shared" si="2"/>
        <v>11.947124582456969</v>
      </c>
      <c r="H111" s="8">
        <f t="shared" si="3"/>
        <v>1.0989439695946892</v>
      </c>
      <c r="I111" s="13">
        <v>76.635526323645095</v>
      </c>
    </row>
    <row r="112" spans="1:9" x14ac:dyDescent="0.2">
      <c r="B112" s="3" t="s">
        <v>11</v>
      </c>
      <c r="D112" s="10" t="s">
        <v>34</v>
      </c>
      <c r="E112" s="8">
        <v>88.925110804609403</v>
      </c>
      <c r="F112" s="9">
        <v>76.937347680780107</v>
      </c>
      <c r="G112" s="8">
        <f t="shared" si="2"/>
        <v>12.934207206515769</v>
      </c>
      <c r="H112" s="8">
        <f t="shared" si="3"/>
        <v>0.98708262405880021</v>
      </c>
      <c r="I112" s="13">
        <v>76.642101424977994</v>
      </c>
    </row>
    <row r="113" spans="1:9" x14ac:dyDescent="0.2">
      <c r="A113" s="3">
        <v>2004</v>
      </c>
      <c r="B113" s="3" t="s">
        <v>8</v>
      </c>
      <c r="C113" s="3">
        <v>2004</v>
      </c>
      <c r="D113" s="10" t="s">
        <v>23</v>
      </c>
      <c r="E113" s="8">
        <v>74.175894128230226</v>
      </c>
      <c r="F113" s="9">
        <v>77.748841906518294</v>
      </c>
      <c r="G113" s="8">
        <f t="shared" si="2"/>
        <v>13.661051235626708</v>
      </c>
      <c r="H113" s="8">
        <f t="shared" si="3"/>
        <v>0.72684402911093926</v>
      </c>
      <c r="I113" s="13">
        <v>74.716998964208102</v>
      </c>
    </row>
    <row r="114" spans="1:9" x14ac:dyDescent="0.2">
      <c r="B114" s="3" t="s">
        <v>0</v>
      </c>
      <c r="D114" s="10" t="s">
        <v>24</v>
      </c>
      <c r="E114" s="8">
        <v>70.401638399522668</v>
      </c>
      <c r="F114" s="9">
        <v>78.399193038983995</v>
      </c>
      <c r="G114" s="8">
        <f t="shared" si="2"/>
        <v>14.035275963856497</v>
      </c>
      <c r="H114" s="8">
        <f t="shared" si="3"/>
        <v>0.37422472822978925</v>
      </c>
      <c r="I114" s="13">
        <v>78.159439780218307</v>
      </c>
    </row>
    <row r="115" spans="1:9" x14ac:dyDescent="0.2">
      <c r="B115" s="3" t="s">
        <v>1</v>
      </c>
      <c r="D115" s="10" t="s">
        <v>25</v>
      </c>
      <c r="E115" s="8">
        <v>82.953463280812855</v>
      </c>
      <c r="F115" s="9">
        <v>78.893620704099405</v>
      </c>
      <c r="G115" s="8">
        <f t="shared" si="2"/>
        <v>14.017954878443373</v>
      </c>
      <c r="H115" s="8">
        <f t="shared" si="3"/>
        <v>-1.7321085413124493E-2</v>
      </c>
      <c r="I115" s="13">
        <v>83.219006522790295</v>
      </c>
    </row>
    <row r="116" spans="1:9" x14ac:dyDescent="0.2">
      <c r="B116" s="3" t="s">
        <v>9</v>
      </c>
      <c r="D116" s="10" t="s">
        <v>26</v>
      </c>
      <c r="E116" s="8">
        <v>79.76443313619248</v>
      </c>
      <c r="F116" s="9">
        <v>79.220692038388606</v>
      </c>
      <c r="G116" s="8">
        <f t="shared" si="2"/>
        <v>13.639933267411086</v>
      </c>
      <c r="H116" s="8">
        <f t="shared" si="3"/>
        <v>-0.37802161103228649</v>
      </c>
      <c r="I116" s="13">
        <v>80.877807916134799</v>
      </c>
    </row>
    <row r="117" spans="1:9" x14ac:dyDescent="0.2">
      <c r="B117" s="3" t="s">
        <v>2</v>
      </c>
      <c r="D117" s="10" t="s">
        <v>27</v>
      </c>
      <c r="E117" s="8">
        <v>76.053672929874367</v>
      </c>
      <c r="F117" s="9">
        <v>79.412237691930798</v>
      </c>
      <c r="G117" s="8">
        <f t="shared" si="2"/>
        <v>12.964729744245851</v>
      </c>
      <c r="H117" s="8">
        <f t="shared" si="3"/>
        <v>-0.67520352316523535</v>
      </c>
      <c r="I117" s="13">
        <v>78.856635943324704</v>
      </c>
    </row>
    <row r="118" spans="1:9" x14ac:dyDescent="0.2">
      <c r="B118" s="3" t="s">
        <v>3</v>
      </c>
      <c r="D118" s="10" t="s">
        <v>28</v>
      </c>
      <c r="E118" s="8">
        <v>74.728363426442598</v>
      </c>
      <c r="F118" s="9">
        <v>79.507131842696595</v>
      </c>
      <c r="G118" s="8">
        <f t="shared" si="2"/>
        <v>11.9994992374306</v>
      </c>
      <c r="H118" s="8">
        <f t="shared" si="3"/>
        <v>-0.96523050681525113</v>
      </c>
      <c r="I118" s="13">
        <v>78.432958345140705</v>
      </c>
    </row>
    <row r="119" spans="1:9" x14ac:dyDescent="0.2">
      <c r="B119" s="3" t="s">
        <v>4</v>
      </c>
      <c r="D119" s="10" t="s">
        <v>29</v>
      </c>
      <c r="E119" s="8">
        <v>78.625910239696722</v>
      </c>
      <c r="F119" s="9">
        <v>79.542570853767401</v>
      </c>
      <c r="G119" s="8">
        <f t="shared" si="2"/>
        <v>10.758238427505095</v>
      </c>
      <c r="H119" s="8">
        <f t="shared" si="3"/>
        <v>-1.2412608099255049</v>
      </c>
      <c r="I119" s="13">
        <v>79.440529140790602</v>
      </c>
    </row>
    <row r="120" spans="1:9" x14ac:dyDescent="0.2">
      <c r="B120" s="3" t="s">
        <v>10</v>
      </c>
      <c r="D120" s="10" t="s">
        <v>30</v>
      </c>
      <c r="E120" s="8">
        <v>78.937534831730517</v>
      </c>
      <c r="F120" s="9">
        <v>79.5639114501287</v>
      </c>
      <c r="G120" s="8">
        <f t="shared" si="2"/>
        <v>9.3229486857372645</v>
      </c>
      <c r="H120" s="8">
        <f t="shared" si="3"/>
        <v>-1.4352897417678303</v>
      </c>
      <c r="I120" s="13">
        <v>78.357471255810196</v>
      </c>
    </row>
    <row r="121" spans="1:9" x14ac:dyDescent="0.2">
      <c r="B121" s="3" t="s">
        <v>5</v>
      </c>
      <c r="D121" s="10" t="s">
        <v>31</v>
      </c>
      <c r="E121" s="8">
        <v>72.345295227998932</v>
      </c>
      <c r="F121" s="9">
        <v>79.609009143123799</v>
      </c>
      <c r="G121" s="8">
        <f t="shared" si="2"/>
        <v>7.8194598176255514</v>
      </c>
      <c r="H121" s="8">
        <f t="shared" si="3"/>
        <v>-1.5034888681117131</v>
      </c>
      <c r="I121" s="13">
        <v>71.818402483209994</v>
      </c>
    </row>
    <row r="122" spans="1:9" x14ac:dyDescent="0.2">
      <c r="B122" s="3" t="s">
        <v>6</v>
      </c>
      <c r="D122" s="10" t="s">
        <v>32</v>
      </c>
      <c r="E122" s="8">
        <v>83.929437254098588</v>
      </c>
      <c r="F122" s="9">
        <v>79.716210215294595</v>
      </c>
      <c r="G122" s="8">
        <f t="shared" si="2"/>
        <v>6.3947730586165541</v>
      </c>
      <c r="H122" s="8">
        <f t="shared" si="3"/>
        <v>-1.4246867590089973</v>
      </c>
      <c r="I122" s="13">
        <v>81.9313028992173</v>
      </c>
    </row>
    <row r="123" spans="1:9" x14ac:dyDescent="0.2">
      <c r="B123" s="3" t="s">
        <v>7</v>
      </c>
      <c r="D123" s="10" t="s">
        <v>33</v>
      </c>
      <c r="E123" s="8">
        <v>78.885286835562269</v>
      </c>
      <c r="F123" s="9">
        <v>79.937974478902603</v>
      </c>
      <c r="G123" s="8">
        <f t="shared" si="2"/>
        <v>5.2153707272969418</v>
      </c>
      <c r="H123" s="8">
        <f t="shared" si="3"/>
        <v>-1.1794023313196123</v>
      </c>
      <c r="I123" s="13">
        <v>77.303518897274003</v>
      </c>
    </row>
    <row r="124" spans="1:9" x14ac:dyDescent="0.2">
      <c r="B124" s="3" t="s">
        <v>11</v>
      </c>
      <c r="D124" s="10" t="s">
        <v>34</v>
      </c>
      <c r="E124" s="8">
        <v>96.691393088875373</v>
      </c>
      <c r="F124" s="9">
        <v>80.324861136676603</v>
      </c>
      <c r="G124" s="8">
        <f t="shared" si="2"/>
        <v>4.4029506579192024</v>
      </c>
      <c r="H124" s="8">
        <f t="shared" si="3"/>
        <v>-0.81242006937773947</v>
      </c>
      <c r="I124" s="13">
        <v>83.500519477772301</v>
      </c>
    </row>
    <row r="125" spans="1:9" x14ac:dyDescent="0.2">
      <c r="A125" s="3">
        <v>2005</v>
      </c>
      <c r="B125" s="3" t="s">
        <v>8</v>
      </c>
      <c r="C125" s="3">
        <v>2005</v>
      </c>
      <c r="D125" s="10" t="s">
        <v>23</v>
      </c>
      <c r="E125" s="8">
        <v>80.594906690950452</v>
      </c>
      <c r="F125" s="9">
        <v>80.874001970234701</v>
      </c>
      <c r="G125" s="8">
        <f t="shared" si="2"/>
        <v>4.0195583459287532</v>
      </c>
      <c r="H125" s="8">
        <f t="shared" si="3"/>
        <v>-0.38339231199044921</v>
      </c>
      <c r="I125" s="13">
        <v>80.635922263957895</v>
      </c>
    </row>
    <row r="126" spans="1:9" x14ac:dyDescent="0.2">
      <c r="B126" s="3" t="s">
        <v>0</v>
      </c>
      <c r="D126" s="10" t="s">
        <v>24</v>
      </c>
      <c r="E126" s="8">
        <v>72.681756799940814</v>
      </c>
      <c r="F126" s="9">
        <v>81.556950648923504</v>
      </c>
      <c r="G126" s="8">
        <f t="shared" si="2"/>
        <v>4.027793511049671</v>
      </c>
      <c r="H126" s="8">
        <f t="shared" si="3"/>
        <v>8.23516512091782E-3</v>
      </c>
      <c r="I126" s="13">
        <v>81.521843908615907</v>
      </c>
    </row>
    <row r="127" spans="1:9" x14ac:dyDescent="0.2">
      <c r="B127" s="3" t="s">
        <v>1</v>
      </c>
      <c r="D127" s="10" t="s">
        <v>25</v>
      </c>
      <c r="E127" s="8">
        <v>82.440893394697881</v>
      </c>
      <c r="F127" s="9">
        <v>82.318188133347306</v>
      </c>
      <c r="G127" s="8">
        <f t="shared" si="2"/>
        <v>4.3407406057483167</v>
      </c>
      <c r="H127" s="8">
        <f t="shared" si="3"/>
        <v>0.31294709469864568</v>
      </c>
      <c r="I127" s="13">
        <v>82.644387398053397</v>
      </c>
    </row>
    <row r="128" spans="1:9" x14ac:dyDescent="0.2">
      <c r="B128" s="3" t="s">
        <v>9</v>
      </c>
      <c r="D128" s="10" t="s">
        <v>26</v>
      </c>
      <c r="E128" s="8">
        <v>76.353701937578521</v>
      </c>
      <c r="F128" s="9">
        <v>83.096380203645495</v>
      </c>
      <c r="G128" s="8">
        <f t="shared" si="2"/>
        <v>4.8922674941779265</v>
      </c>
      <c r="H128" s="8">
        <f t="shared" si="3"/>
        <v>0.55152688842960984</v>
      </c>
      <c r="I128" s="13">
        <v>77.750600525112901</v>
      </c>
    </row>
    <row r="129" spans="1:9" x14ac:dyDescent="0.2">
      <c r="B129" s="3" t="s">
        <v>2</v>
      </c>
      <c r="D129" s="10" t="s">
        <v>27</v>
      </c>
      <c r="E129" s="8">
        <v>83.150462630726452</v>
      </c>
      <c r="F129" s="9">
        <v>83.886831561634594</v>
      </c>
      <c r="G129" s="8">
        <f t="shared" si="2"/>
        <v>5.6346402012525942</v>
      </c>
      <c r="H129" s="8">
        <f t="shared" si="3"/>
        <v>0.74237270707466774</v>
      </c>
      <c r="I129" s="13">
        <v>85.850342616579198</v>
      </c>
    </row>
    <row r="130" spans="1:9" x14ac:dyDescent="0.2">
      <c r="B130" s="3" t="s">
        <v>3</v>
      </c>
      <c r="D130" s="10" t="s">
        <v>28</v>
      </c>
      <c r="E130" s="8">
        <v>80.293138367227257</v>
      </c>
      <c r="F130" s="9">
        <v>84.688970337360104</v>
      </c>
      <c r="G130" s="8">
        <f t="shared" si="2"/>
        <v>6.5174511701864501</v>
      </c>
      <c r="H130" s="8">
        <f t="shared" si="3"/>
        <v>0.88281096893385591</v>
      </c>
      <c r="I130" s="13">
        <v>84.010176629231694</v>
      </c>
    </row>
    <row r="131" spans="1:9" x14ac:dyDescent="0.2">
      <c r="B131" s="3" t="s">
        <v>4</v>
      </c>
      <c r="D131" s="10" t="s">
        <v>29</v>
      </c>
      <c r="E131" s="8">
        <v>86.406023684678772</v>
      </c>
      <c r="F131" s="9">
        <v>85.487986290810397</v>
      </c>
      <c r="G131" s="8">
        <f t="shared" si="2"/>
        <v>7.4745075161992913</v>
      </c>
      <c r="H131" s="8">
        <f t="shared" si="3"/>
        <v>0.95705634601284117</v>
      </c>
      <c r="I131" s="13">
        <v>87.428688487693705</v>
      </c>
    </row>
    <row r="132" spans="1:9" x14ac:dyDescent="0.2">
      <c r="B132" s="3" t="s">
        <v>10</v>
      </c>
      <c r="D132" s="10" t="s">
        <v>30</v>
      </c>
      <c r="E132" s="8">
        <v>90.316216238702424</v>
      </c>
      <c r="F132" s="9">
        <v>86.264050527525399</v>
      </c>
      <c r="G132" s="8">
        <f t="shared" si="2"/>
        <v>8.4210780431482455</v>
      </c>
      <c r="H132" s="8">
        <f t="shared" si="3"/>
        <v>0.94657052694895416</v>
      </c>
      <c r="I132" s="13">
        <v>89.9193228144985</v>
      </c>
    </row>
    <row r="133" spans="1:9" x14ac:dyDescent="0.2">
      <c r="B133" s="3" t="s">
        <v>5</v>
      </c>
      <c r="D133" s="10" t="s">
        <v>31</v>
      </c>
      <c r="E133" s="8">
        <v>86.507321020523676</v>
      </c>
      <c r="F133" s="9">
        <v>87.010319994263398</v>
      </c>
      <c r="G133" s="8">
        <f t="shared" si="2"/>
        <v>9.2970769650370535</v>
      </c>
      <c r="H133" s="8">
        <f t="shared" si="3"/>
        <v>0.87599892188880801</v>
      </c>
      <c r="I133" s="13">
        <v>86.074413164457695</v>
      </c>
    </row>
    <row r="134" spans="1:9" x14ac:dyDescent="0.2">
      <c r="B134" s="3" t="s">
        <v>6</v>
      </c>
      <c r="D134" s="10" t="s">
        <v>32</v>
      </c>
      <c r="E134" s="8">
        <v>83.763207718198629</v>
      </c>
      <c r="F134" s="9">
        <v>87.695216117794203</v>
      </c>
      <c r="G134" s="8">
        <f t="shared" si="2"/>
        <v>10.009263963941839</v>
      </c>
      <c r="H134" s="8">
        <f t="shared" si="3"/>
        <v>0.71218699890478554</v>
      </c>
      <c r="I134" s="13">
        <v>81.103145565968902</v>
      </c>
    </row>
    <row r="135" spans="1:9" x14ac:dyDescent="0.2">
      <c r="B135" s="3" t="s">
        <v>7</v>
      </c>
      <c r="D135" s="10" t="s">
        <v>33</v>
      </c>
      <c r="E135" s="8">
        <v>89.267369487403869</v>
      </c>
      <c r="F135" s="9">
        <v>88.307045244207501</v>
      </c>
      <c r="G135" s="8">
        <f t="shared" si="2"/>
        <v>10.469455624640167</v>
      </c>
      <c r="H135" s="8">
        <f t="shared" si="3"/>
        <v>0.46019166069832806</v>
      </c>
      <c r="I135" s="13">
        <v>87.335844276089105</v>
      </c>
    </row>
    <row r="136" spans="1:9" x14ac:dyDescent="0.2">
      <c r="B136" s="3" t="s">
        <v>11</v>
      </c>
      <c r="D136" s="10" t="s">
        <v>34</v>
      </c>
      <c r="E136" s="8">
        <v>103.73226845707546</v>
      </c>
      <c r="F136" s="9">
        <v>88.825402952346394</v>
      </c>
      <c r="G136" s="8">
        <f t="shared" si="2"/>
        <v>10.582703406365956</v>
      </c>
      <c r="H136" s="8">
        <f t="shared" si="3"/>
        <v>0.11324778172578931</v>
      </c>
      <c r="I136" s="13">
        <v>90.236933201241996</v>
      </c>
    </row>
    <row r="137" spans="1:9" x14ac:dyDescent="0.2">
      <c r="A137" s="3">
        <v>2006</v>
      </c>
      <c r="B137" s="3" t="s">
        <v>8</v>
      </c>
      <c r="C137" s="3">
        <v>2006</v>
      </c>
      <c r="D137" s="10" t="s">
        <v>23</v>
      </c>
      <c r="E137" s="8">
        <v>88.638164433641037</v>
      </c>
      <c r="F137" s="9">
        <v>89.236520894032296</v>
      </c>
      <c r="G137" s="8">
        <f t="shared" si="2"/>
        <v>10.340181912693502</v>
      </c>
      <c r="H137" s="8">
        <f t="shared" si="3"/>
        <v>-0.24252149367245401</v>
      </c>
      <c r="I137" s="13">
        <v>88.336913170467298</v>
      </c>
    </row>
    <row r="138" spans="1:9" x14ac:dyDescent="0.2">
      <c r="B138" s="3" t="s">
        <v>0</v>
      </c>
      <c r="D138" s="10" t="s">
        <v>24</v>
      </c>
      <c r="E138" s="8">
        <v>73.128830196127012</v>
      </c>
      <c r="F138" s="9">
        <v>89.550149005666498</v>
      </c>
      <c r="G138" s="8">
        <f t="shared" si="2"/>
        <v>9.8007567633948689</v>
      </c>
      <c r="H138" s="8">
        <f t="shared" si="3"/>
        <v>-0.5394251492986335</v>
      </c>
      <c r="I138" s="13">
        <v>82.327002444500707</v>
      </c>
    </row>
    <row r="139" spans="1:9" x14ac:dyDescent="0.2">
      <c r="B139" s="3" t="s">
        <v>1</v>
      </c>
      <c r="D139" s="10" t="s">
        <v>25</v>
      </c>
      <c r="E139" s="8">
        <v>94.327722446790816</v>
      </c>
      <c r="F139" s="9">
        <v>89.794566991970896</v>
      </c>
      <c r="G139" s="8">
        <f t="shared" si="2"/>
        <v>9.0822927814113275</v>
      </c>
      <c r="H139" s="8">
        <f t="shared" si="3"/>
        <v>-0.71846398198354144</v>
      </c>
      <c r="I139" s="13">
        <v>94.298564524686796</v>
      </c>
    </row>
    <row r="140" spans="1:9" x14ac:dyDescent="0.2">
      <c r="B140" s="3" t="s">
        <v>9</v>
      </c>
      <c r="D140" s="10" t="s">
        <v>26</v>
      </c>
      <c r="E140" s="8">
        <v>87.63242824836658</v>
      </c>
      <c r="F140" s="9">
        <v>90.043940078647395</v>
      </c>
      <c r="G140" s="8">
        <f t="shared" si="2"/>
        <v>8.3608453917913383</v>
      </c>
      <c r="H140" s="8">
        <f t="shared" si="3"/>
        <v>-0.72144738961998911</v>
      </c>
      <c r="I140" s="13">
        <v>89.763513719084401</v>
      </c>
    </row>
    <row r="141" spans="1:9" x14ac:dyDescent="0.2">
      <c r="B141" s="3" t="s">
        <v>2</v>
      </c>
      <c r="D141" s="10" t="s">
        <v>27</v>
      </c>
      <c r="E141" s="8">
        <v>87.158643125929146</v>
      </c>
      <c r="F141" s="9">
        <v>90.366080485536202</v>
      </c>
      <c r="G141" s="8">
        <f t="shared" si="2"/>
        <v>7.723797410492339</v>
      </c>
      <c r="H141" s="8">
        <f t="shared" si="3"/>
        <v>-0.63704798129899931</v>
      </c>
      <c r="I141" s="13">
        <v>89.618632964323396</v>
      </c>
    </row>
    <row r="142" spans="1:9" x14ac:dyDescent="0.2">
      <c r="B142" s="3" t="s">
        <v>3</v>
      </c>
      <c r="D142" s="10" t="s">
        <v>28</v>
      </c>
      <c r="E142" s="8">
        <v>96.254552069900924</v>
      </c>
      <c r="F142" s="9">
        <v>90.763891381060503</v>
      </c>
      <c r="G142" s="8">
        <f t="shared" si="2"/>
        <v>7.173213961039826</v>
      </c>
      <c r="H142" s="8">
        <f t="shared" si="3"/>
        <v>-0.55058344945251303</v>
      </c>
      <c r="I142" s="13">
        <v>100.20726660324701</v>
      </c>
    </row>
    <row r="143" spans="1:9" x14ac:dyDescent="0.2">
      <c r="B143" s="3" t="s">
        <v>4</v>
      </c>
      <c r="D143" s="10" t="s">
        <v>29</v>
      </c>
      <c r="E143" s="8">
        <v>90.42228347911275</v>
      </c>
      <c r="F143" s="9">
        <v>91.264515111829795</v>
      </c>
      <c r="G143" s="8">
        <f t="shared" si="2"/>
        <v>6.7571235113305539</v>
      </c>
      <c r="H143" s="8">
        <f t="shared" si="3"/>
        <v>-0.41609044970927211</v>
      </c>
      <c r="I143" s="13">
        <v>91.4169997843711</v>
      </c>
    </row>
    <row r="144" spans="1:9" x14ac:dyDescent="0.2">
      <c r="B144" s="3" t="s">
        <v>10</v>
      </c>
      <c r="D144" s="10" t="s">
        <v>30</v>
      </c>
      <c r="E144" s="8">
        <v>89.485347453143802</v>
      </c>
      <c r="F144" s="9">
        <v>91.880808425269095</v>
      </c>
      <c r="G144" s="8">
        <f t="shared" si="2"/>
        <v>6.5111223776253002</v>
      </c>
      <c r="H144" s="8">
        <f t="shared" si="3"/>
        <v>-0.24600113370525367</v>
      </c>
      <c r="I144" s="13">
        <v>89.322128665273695</v>
      </c>
    </row>
    <row r="145" spans="1:9" x14ac:dyDescent="0.2">
      <c r="B145" s="3" t="s">
        <v>5</v>
      </c>
      <c r="D145" s="10" t="s">
        <v>31</v>
      </c>
      <c r="E145" s="8">
        <v>93.277248199201068</v>
      </c>
      <c r="F145" s="9">
        <v>92.624685557507604</v>
      </c>
      <c r="G145" s="8">
        <f t="shared" ref="G145:G208" si="4">+(F145/F133-1)*100</f>
        <v>6.4525283479182294</v>
      </c>
      <c r="H145" s="8">
        <f t="shared" si="3"/>
        <v>-5.8594029707070838E-2</v>
      </c>
      <c r="I145" s="13">
        <v>93.177630385619906</v>
      </c>
    </row>
    <row r="146" spans="1:9" x14ac:dyDescent="0.2">
      <c r="B146" s="3" t="s">
        <v>6</v>
      </c>
      <c r="D146" s="10" t="s">
        <v>32</v>
      </c>
      <c r="E146" s="8">
        <v>92.943658937326589</v>
      </c>
      <c r="F146" s="9">
        <v>93.4764389540981</v>
      </c>
      <c r="G146" s="8">
        <f t="shared" si="4"/>
        <v>6.5924038872752444</v>
      </c>
      <c r="H146" s="8">
        <f t="shared" si="3"/>
        <v>0.13987553935701502</v>
      </c>
      <c r="I146" s="13">
        <v>89.479011772347704</v>
      </c>
    </row>
    <row r="147" spans="1:9" x14ac:dyDescent="0.2">
      <c r="B147" s="3" t="s">
        <v>7</v>
      </c>
      <c r="D147" s="10" t="s">
        <v>33</v>
      </c>
      <c r="E147" s="8">
        <v>103.59060596762782</v>
      </c>
      <c r="F147" s="9">
        <v>94.410281096843207</v>
      </c>
      <c r="G147" s="8">
        <f t="shared" si="4"/>
        <v>6.911380440549908</v>
      </c>
      <c r="H147" s="8">
        <f t="shared" ref="H147:H210" si="5">+G147-G146</f>
        <v>0.31897655327466357</v>
      </c>
      <c r="I147" s="13">
        <v>101.442172578892</v>
      </c>
    </row>
    <row r="148" spans="1:9" x14ac:dyDescent="0.2">
      <c r="B148" s="3" t="s">
        <v>11</v>
      </c>
      <c r="D148" s="10" t="s">
        <v>34</v>
      </c>
      <c r="E148" s="8">
        <v>107.43398455659731</v>
      </c>
      <c r="F148" s="9">
        <v>95.363922037394801</v>
      </c>
      <c r="G148" s="8">
        <f t="shared" si="4"/>
        <v>7.3610913857111715</v>
      </c>
      <c r="H148" s="8">
        <f t="shared" si="5"/>
        <v>0.44971094516126353</v>
      </c>
      <c r="I148" s="13">
        <v>94.240404559621794</v>
      </c>
    </row>
    <row r="149" spans="1:9" x14ac:dyDescent="0.2">
      <c r="A149" s="3">
        <v>2007</v>
      </c>
      <c r="B149" s="3" t="s">
        <v>8</v>
      </c>
      <c r="C149" s="3">
        <v>2007</v>
      </c>
      <c r="D149" s="10" t="s">
        <v>23</v>
      </c>
      <c r="E149" s="8">
        <v>101.61890055836587</v>
      </c>
      <c r="F149" s="9">
        <v>96.293986381931603</v>
      </c>
      <c r="G149" s="8">
        <f t="shared" si="4"/>
        <v>7.9087187814953053</v>
      </c>
      <c r="H149" s="8">
        <f t="shared" si="5"/>
        <v>0.54762739578413377</v>
      </c>
      <c r="I149" s="13">
        <v>101.117495299124</v>
      </c>
    </row>
    <row r="150" spans="1:9" x14ac:dyDescent="0.2">
      <c r="B150" s="3" t="s">
        <v>0</v>
      </c>
      <c r="D150" s="10" t="s">
        <v>24</v>
      </c>
      <c r="E150" s="8">
        <v>88.781299831052095</v>
      </c>
      <c r="F150" s="9">
        <v>97.159929900580707</v>
      </c>
      <c r="G150" s="8">
        <f t="shared" si="4"/>
        <v>8.497786971222876</v>
      </c>
      <c r="H150" s="8">
        <f t="shared" si="5"/>
        <v>0.58906818972757069</v>
      </c>
      <c r="I150" s="13">
        <v>99.512229479019894</v>
      </c>
    </row>
    <row r="151" spans="1:9" x14ac:dyDescent="0.2">
      <c r="B151" s="3" t="s">
        <v>1</v>
      </c>
      <c r="D151" s="10" t="s">
        <v>25</v>
      </c>
      <c r="E151" s="8">
        <v>95.598579478303108</v>
      </c>
      <c r="F151" s="9">
        <v>97.956849300504601</v>
      </c>
      <c r="G151" s="8">
        <f t="shared" si="4"/>
        <v>9.0899511874293459</v>
      </c>
      <c r="H151" s="8">
        <f t="shared" si="5"/>
        <v>0.59216421620646997</v>
      </c>
      <c r="I151" s="13">
        <v>95.179597276970995</v>
      </c>
    </row>
    <row r="152" spans="1:9" x14ac:dyDescent="0.2">
      <c r="B152" s="3" t="s">
        <v>9</v>
      </c>
      <c r="D152" s="10" t="s">
        <v>26</v>
      </c>
      <c r="E152" s="8">
        <v>93.169449739095313</v>
      </c>
      <c r="F152" s="9">
        <v>98.699918057905094</v>
      </c>
      <c r="G152" s="8">
        <f t="shared" si="4"/>
        <v>9.6130599923740299</v>
      </c>
      <c r="H152" s="8">
        <f t="shared" si="5"/>
        <v>0.52310880494468392</v>
      </c>
      <c r="I152" s="13">
        <v>96.107365057722404</v>
      </c>
    </row>
    <row r="153" spans="1:9" x14ac:dyDescent="0.2">
      <c r="B153" s="3" t="s">
        <v>2</v>
      </c>
      <c r="D153" s="10" t="s">
        <v>27</v>
      </c>
      <c r="E153" s="8">
        <v>98.716148233339538</v>
      </c>
      <c r="F153" s="9">
        <v>99.398216216692603</v>
      </c>
      <c r="G153" s="8">
        <f t="shared" si="4"/>
        <v>9.9950508892571399</v>
      </c>
      <c r="H153" s="8">
        <f t="shared" si="5"/>
        <v>0.38199089688311005</v>
      </c>
      <c r="I153" s="13">
        <v>100.96317151986101</v>
      </c>
    </row>
    <row r="154" spans="1:9" x14ac:dyDescent="0.2">
      <c r="B154" s="3" t="s">
        <v>3</v>
      </c>
      <c r="D154" s="10" t="s">
        <v>28</v>
      </c>
      <c r="E154" s="8">
        <v>95.562247916379278</v>
      </c>
      <c r="F154" s="9">
        <v>100.02743666142899</v>
      </c>
      <c r="G154" s="8">
        <f t="shared" si="4"/>
        <v>10.206201099814782</v>
      </c>
      <c r="H154" s="8">
        <f t="shared" si="5"/>
        <v>0.21115021055764238</v>
      </c>
      <c r="I154" s="13">
        <v>99.231203857495004</v>
      </c>
    </row>
    <row r="155" spans="1:9" x14ac:dyDescent="0.2">
      <c r="B155" s="3" t="s">
        <v>4</v>
      </c>
      <c r="D155" s="10" t="s">
        <v>29</v>
      </c>
      <c r="E155" s="8">
        <v>97.468287626448941</v>
      </c>
      <c r="F155" s="9">
        <v>100.54799150948</v>
      </c>
      <c r="G155" s="8">
        <f t="shared" si="4"/>
        <v>10.17205469866882</v>
      </c>
      <c r="H155" s="8">
        <f t="shared" si="5"/>
        <v>-3.4146401145962457E-2</v>
      </c>
      <c r="I155" s="13">
        <v>98.588689038652504</v>
      </c>
    </row>
    <row r="156" spans="1:9" x14ac:dyDescent="0.2">
      <c r="B156" s="3" t="s">
        <v>10</v>
      </c>
      <c r="D156" s="10" t="s">
        <v>30</v>
      </c>
      <c r="E156" s="8">
        <v>100.4030007016953</v>
      </c>
      <c r="F156" s="9">
        <v>100.92479744735699</v>
      </c>
      <c r="G156" s="8">
        <f t="shared" si="4"/>
        <v>9.8431752801171779</v>
      </c>
      <c r="H156" s="8">
        <f t="shared" si="5"/>
        <v>-0.32887941855164193</v>
      </c>
      <c r="I156" s="13">
        <v>100.242613335204</v>
      </c>
    </row>
    <row r="157" spans="1:9" x14ac:dyDescent="0.2">
      <c r="B157" s="3" t="s">
        <v>5</v>
      </c>
      <c r="D157" s="10" t="s">
        <v>31</v>
      </c>
      <c r="E157" s="8">
        <v>105.12592053567337</v>
      </c>
      <c r="F157" s="9">
        <v>101.110751012652</v>
      </c>
      <c r="G157" s="8">
        <f t="shared" si="4"/>
        <v>9.1617751834371255</v>
      </c>
      <c r="H157" s="8">
        <f t="shared" si="5"/>
        <v>-0.68140009668005241</v>
      </c>
      <c r="I157" s="13">
        <v>105.43590301483199</v>
      </c>
    </row>
    <row r="158" spans="1:9" x14ac:dyDescent="0.2">
      <c r="B158" s="3" t="s">
        <v>6</v>
      </c>
      <c r="D158" s="10" t="s">
        <v>32</v>
      </c>
      <c r="E158" s="8">
        <v>102.87005104427328</v>
      </c>
      <c r="F158" s="9">
        <v>101.06532901170699</v>
      </c>
      <c r="G158" s="8">
        <f t="shared" si="4"/>
        <v>8.1185057352638701</v>
      </c>
      <c r="H158" s="8">
        <f t="shared" si="5"/>
        <v>-1.0432694481732554</v>
      </c>
      <c r="I158" s="13">
        <v>98.810027634442307</v>
      </c>
    </row>
    <row r="159" spans="1:9" x14ac:dyDescent="0.2">
      <c r="B159" s="3" t="s">
        <v>7</v>
      </c>
      <c r="D159" s="10" t="s">
        <v>33</v>
      </c>
      <c r="E159" s="8">
        <v>106.00078760948224</v>
      </c>
      <c r="F159" s="9">
        <v>100.79286942863899</v>
      </c>
      <c r="G159" s="8">
        <f t="shared" si="4"/>
        <v>6.7604801697907391</v>
      </c>
      <c r="H159" s="8">
        <f t="shared" si="5"/>
        <v>-1.358025565473131</v>
      </c>
      <c r="I159" s="13">
        <v>103.86329829119499</v>
      </c>
    </row>
    <row r="160" spans="1:9" x14ac:dyDescent="0.2">
      <c r="B160" s="3" t="s">
        <v>11</v>
      </c>
      <c r="D160" s="10" t="s">
        <v>34</v>
      </c>
      <c r="E160" s="8">
        <v>114.70374170986514</v>
      </c>
      <c r="F160" s="9">
        <v>100.34208179985001</v>
      </c>
      <c r="G160" s="8">
        <f t="shared" si="4"/>
        <v>5.2201709578420408</v>
      </c>
      <c r="H160" s="8">
        <f t="shared" si="5"/>
        <v>-1.5403092119486983</v>
      </c>
      <c r="I160" s="13">
        <v>101.16139514537601</v>
      </c>
    </row>
    <row r="161" spans="1:9" x14ac:dyDescent="0.2">
      <c r="A161" s="3">
        <v>2008</v>
      </c>
      <c r="B161" s="3" t="s">
        <v>8</v>
      </c>
      <c r="C161" s="3">
        <v>2008</v>
      </c>
      <c r="D161" s="10" t="s">
        <v>23</v>
      </c>
      <c r="E161" s="8">
        <v>109.38058210851884</v>
      </c>
      <c r="F161" s="9">
        <v>99.843969783774099</v>
      </c>
      <c r="G161" s="8">
        <f t="shared" si="4"/>
        <v>3.6866096578058061</v>
      </c>
      <c r="H161" s="8">
        <f t="shared" si="5"/>
        <v>-1.5335613000362347</v>
      </c>
      <c r="I161" s="13">
        <v>108.82184528014101</v>
      </c>
    </row>
    <row r="162" spans="1:9" x14ac:dyDescent="0.2">
      <c r="B162" s="3" t="s">
        <v>0</v>
      </c>
      <c r="D162" s="10" t="s">
        <v>24</v>
      </c>
      <c r="E162" s="8">
        <v>86.619603840248843</v>
      </c>
      <c r="F162" s="9">
        <v>99.440981486244695</v>
      </c>
      <c r="G162" s="8">
        <f t="shared" si="4"/>
        <v>2.3477287272624547</v>
      </c>
      <c r="H162" s="8">
        <f t="shared" si="5"/>
        <v>-1.3388809305433513</v>
      </c>
      <c r="I162" s="13">
        <v>96.292848095256304</v>
      </c>
    </row>
    <row r="163" spans="1:9" x14ac:dyDescent="0.2">
      <c r="B163" s="3" t="s">
        <v>1</v>
      </c>
      <c r="D163" s="10" t="s">
        <v>25</v>
      </c>
      <c r="E163" s="8">
        <v>95.12651922877204</v>
      </c>
      <c r="F163" s="9">
        <v>99.284733827222297</v>
      </c>
      <c r="G163" s="8">
        <f t="shared" si="4"/>
        <v>1.3555810912661226</v>
      </c>
      <c r="H163" s="8">
        <f t="shared" si="5"/>
        <v>-0.99214763599633216</v>
      </c>
      <c r="I163" s="13">
        <v>94.690561115083895</v>
      </c>
    </row>
    <row r="164" spans="1:9" x14ac:dyDescent="0.2">
      <c r="B164" s="3" t="s">
        <v>9</v>
      </c>
      <c r="D164" s="10" t="s">
        <v>26</v>
      </c>
      <c r="E164" s="8">
        <v>95.103619260120439</v>
      </c>
      <c r="F164" s="9">
        <v>99.439622349363006</v>
      </c>
      <c r="G164" s="8">
        <f t="shared" si="4"/>
        <v>0.74944772600920029</v>
      </c>
      <c r="H164" s="8">
        <f t="shared" si="5"/>
        <v>-0.6061333652569223</v>
      </c>
      <c r="I164" s="13">
        <v>98.793457060467702</v>
      </c>
    </row>
    <row r="165" spans="1:9" x14ac:dyDescent="0.2">
      <c r="B165" s="3" t="s">
        <v>2</v>
      </c>
      <c r="D165" s="10" t="s">
        <v>27</v>
      </c>
      <c r="E165" s="8">
        <v>96.047811565011443</v>
      </c>
      <c r="F165" s="9">
        <v>99.896679534859004</v>
      </c>
      <c r="G165" s="8">
        <f t="shared" si="4"/>
        <v>0.50148115040589136</v>
      </c>
      <c r="H165" s="8">
        <f t="shared" si="5"/>
        <v>-0.24796657560330893</v>
      </c>
      <c r="I165" s="13">
        <v>97.645669713066397</v>
      </c>
    </row>
    <row r="166" spans="1:9" x14ac:dyDescent="0.2">
      <c r="B166" s="3" t="s">
        <v>3</v>
      </c>
      <c r="D166" s="10" t="s">
        <v>28</v>
      </c>
      <c r="E166" s="8">
        <v>95.702484912497411</v>
      </c>
      <c r="F166" s="9">
        <v>100.595201350575</v>
      </c>
      <c r="G166" s="8">
        <f t="shared" si="4"/>
        <v>0.56760895619845098</v>
      </c>
      <c r="H166" s="8">
        <f t="shared" si="5"/>
        <v>6.6127805792559613E-2</v>
      </c>
      <c r="I166" s="13">
        <v>99.273851737765199</v>
      </c>
    </row>
    <row r="167" spans="1:9" x14ac:dyDescent="0.2">
      <c r="B167" s="3" t="s">
        <v>4</v>
      </c>
      <c r="D167" s="10" t="s">
        <v>29</v>
      </c>
      <c r="E167" s="8">
        <v>98.766308336862949</v>
      </c>
      <c r="F167" s="9">
        <v>101.44519488808</v>
      </c>
      <c r="G167" s="8">
        <f t="shared" si="4"/>
        <v>0.89231357596577521</v>
      </c>
      <c r="H167" s="8">
        <f t="shared" si="5"/>
        <v>0.32470461976732423</v>
      </c>
      <c r="I167" s="13">
        <v>100.042151135138</v>
      </c>
    </row>
    <row r="168" spans="1:9" x14ac:dyDescent="0.2">
      <c r="B168" s="3" t="s">
        <v>10</v>
      </c>
      <c r="D168" s="10" t="s">
        <v>30</v>
      </c>
      <c r="E168" s="8">
        <v>105.26042478751958</v>
      </c>
      <c r="F168" s="9">
        <v>102.32747871909299</v>
      </c>
      <c r="G168" s="8">
        <f t="shared" si="4"/>
        <v>1.3898281762394937</v>
      </c>
      <c r="H168" s="8">
        <f t="shared" si="5"/>
        <v>0.49751460027371852</v>
      </c>
      <c r="I168" s="13">
        <v>104.83203510921599</v>
      </c>
    </row>
    <row r="169" spans="1:9" x14ac:dyDescent="0.2">
      <c r="B169" s="3" t="s">
        <v>5</v>
      </c>
      <c r="D169" s="10" t="s">
        <v>31</v>
      </c>
      <c r="E169" s="8">
        <v>105.61978637520367</v>
      </c>
      <c r="F169" s="9">
        <v>103.102393764555</v>
      </c>
      <c r="G169" s="8">
        <f t="shared" si="4"/>
        <v>1.9697635829584392</v>
      </c>
      <c r="H169" s="8">
        <f t="shared" si="5"/>
        <v>0.5799354067189455</v>
      </c>
      <c r="I169" s="13">
        <v>106.309597311063</v>
      </c>
    </row>
    <row r="170" spans="1:9" x14ac:dyDescent="0.2">
      <c r="B170" s="3" t="s">
        <v>6</v>
      </c>
      <c r="D170" s="10" t="s">
        <v>32</v>
      </c>
      <c r="E170" s="8">
        <v>112.47675650062031</v>
      </c>
      <c r="F170" s="9">
        <v>103.6770084938</v>
      </c>
      <c r="G170" s="8">
        <f t="shared" si="4"/>
        <v>2.5841497847303163</v>
      </c>
      <c r="H170" s="8">
        <f t="shared" si="5"/>
        <v>0.61438620177187708</v>
      </c>
      <c r="I170" s="13">
        <v>108.057914162674</v>
      </c>
    </row>
    <row r="171" spans="1:9" x14ac:dyDescent="0.2">
      <c r="B171" s="3" t="s">
        <v>7</v>
      </c>
      <c r="D171" s="10" t="s">
        <v>33</v>
      </c>
      <c r="E171" s="8">
        <v>107.31982556076022</v>
      </c>
      <c r="F171" s="9">
        <v>103.99302378883201</v>
      </c>
      <c r="G171" s="8">
        <f t="shared" si="4"/>
        <v>3.1749809072145752</v>
      </c>
      <c r="H171" s="8">
        <f t="shared" si="5"/>
        <v>0.59083112248425884</v>
      </c>
      <c r="I171" s="13">
        <v>104.9068283893</v>
      </c>
    </row>
    <row r="172" spans="1:9" x14ac:dyDescent="0.2">
      <c r="B172" s="3" t="s">
        <v>11</v>
      </c>
      <c r="D172" s="10" t="s">
        <v>34</v>
      </c>
      <c r="E172" s="8">
        <v>115.62733026951088</v>
      </c>
      <c r="F172" s="9">
        <v>104.022079173497</v>
      </c>
      <c r="G172" s="8">
        <f t="shared" si="4"/>
        <v>3.667451688900969</v>
      </c>
      <c r="H172" s="8">
        <f t="shared" si="5"/>
        <v>0.4924707816863938</v>
      </c>
      <c r="I172" s="13">
        <v>102.553504664562</v>
      </c>
    </row>
    <row r="173" spans="1:9" x14ac:dyDescent="0.2">
      <c r="A173" s="3">
        <v>2009</v>
      </c>
      <c r="B173" s="3" t="s">
        <v>8</v>
      </c>
      <c r="C173" s="3">
        <v>2009</v>
      </c>
      <c r="D173" s="10" t="s">
        <v>23</v>
      </c>
      <c r="E173" s="8">
        <v>101.38806141326241</v>
      </c>
      <c r="F173" s="9">
        <v>103.817692565437</v>
      </c>
      <c r="G173" s="8">
        <f t="shared" si="4"/>
        <v>3.9799326792279377</v>
      </c>
      <c r="H173" s="8">
        <f t="shared" si="5"/>
        <v>0.31248099032696874</v>
      </c>
      <c r="I173" s="13">
        <v>100.85898107222</v>
      </c>
    </row>
    <row r="174" spans="1:9" x14ac:dyDescent="0.2">
      <c r="B174" s="3" t="s">
        <v>0</v>
      </c>
      <c r="D174" s="10" t="s">
        <v>24</v>
      </c>
      <c r="E174" s="8">
        <v>91.578441243785264</v>
      </c>
      <c r="F174" s="9">
        <v>103.454655557138</v>
      </c>
      <c r="G174" s="8">
        <f t="shared" si="4"/>
        <v>4.0362373851353217</v>
      </c>
      <c r="H174" s="8">
        <f t="shared" si="5"/>
        <v>5.6304705907384012E-2</v>
      </c>
      <c r="I174" s="13">
        <v>101.178280419629</v>
      </c>
    </row>
    <row r="175" spans="1:9" x14ac:dyDescent="0.2">
      <c r="B175" s="3" t="s">
        <v>1</v>
      </c>
      <c r="D175" s="10" t="s">
        <v>25</v>
      </c>
      <c r="E175" s="8">
        <v>105.78434273586353</v>
      </c>
      <c r="F175" s="9">
        <v>103.07673806179599</v>
      </c>
      <c r="G175" s="8">
        <f t="shared" si="4"/>
        <v>3.8193225568521338</v>
      </c>
      <c r="H175" s="8">
        <f t="shared" si="5"/>
        <v>-0.21691482828318787</v>
      </c>
      <c r="I175" s="13">
        <v>105.517489721334</v>
      </c>
    </row>
    <row r="176" spans="1:9" x14ac:dyDescent="0.2">
      <c r="B176" s="3" t="s">
        <v>9</v>
      </c>
      <c r="D176" s="10" t="s">
        <v>26</v>
      </c>
      <c r="E176" s="8">
        <v>98.057658568964698</v>
      </c>
      <c r="F176" s="9">
        <v>102.77366658876301</v>
      </c>
      <c r="G176" s="8">
        <f t="shared" si="4"/>
        <v>3.3528327648776113</v>
      </c>
      <c r="H176" s="8">
        <f t="shared" si="5"/>
        <v>-0.46648979197452256</v>
      </c>
      <c r="I176" s="13">
        <v>102.217592661739</v>
      </c>
    </row>
    <row r="177" spans="1:9" x14ac:dyDescent="0.2">
      <c r="B177" s="3" t="s">
        <v>2</v>
      </c>
      <c r="D177" s="10" t="s">
        <v>27</v>
      </c>
      <c r="E177" s="8">
        <v>109.80187125690276</v>
      </c>
      <c r="F177" s="9">
        <v>102.62772496052099</v>
      </c>
      <c r="G177" s="8">
        <f t="shared" si="4"/>
        <v>2.7338700729377052</v>
      </c>
      <c r="H177" s="8">
        <f t="shared" si="5"/>
        <v>-0.61896269193990605</v>
      </c>
      <c r="I177" s="13">
        <v>110.916272074349</v>
      </c>
    </row>
    <row r="178" spans="1:9" x14ac:dyDescent="0.2">
      <c r="B178" s="3" t="s">
        <v>3</v>
      </c>
      <c r="D178" s="10" t="s">
        <v>28</v>
      </c>
      <c r="E178" s="8">
        <v>100.72418963341376</v>
      </c>
      <c r="F178" s="9">
        <v>102.74026116719401</v>
      </c>
      <c r="G178" s="8">
        <f t="shared" si="4"/>
        <v>2.1323679338773438</v>
      </c>
      <c r="H178" s="8">
        <f t="shared" si="5"/>
        <v>-0.60150213906036143</v>
      </c>
      <c r="I178" s="13">
        <v>104.475927818305</v>
      </c>
    </row>
    <row r="179" spans="1:9" x14ac:dyDescent="0.2">
      <c r="B179" s="3" t="s">
        <v>4</v>
      </c>
      <c r="D179" s="10" t="s">
        <v>29</v>
      </c>
      <c r="E179" s="8">
        <v>100.78286677798215</v>
      </c>
      <c r="F179" s="9">
        <v>103.164147922689</v>
      </c>
      <c r="G179" s="8">
        <f t="shared" si="4"/>
        <v>1.6944647171366123</v>
      </c>
      <c r="H179" s="8">
        <f t="shared" si="5"/>
        <v>-0.43790321674073152</v>
      </c>
      <c r="I179" s="13">
        <v>102.33591518099099</v>
      </c>
    </row>
    <row r="180" spans="1:9" x14ac:dyDescent="0.2">
      <c r="B180" s="3" t="s">
        <v>10</v>
      </c>
      <c r="D180" s="10" t="s">
        <v>30</v>
      </c>
      <c r="E180" s="8">
        <v>105.60776128770517</v>
      </c>
      <c r="F180" s="9">
        <v>103.924327791528</v>
      </c>
      <c r="G180" s="8">
        <f t="shared" si="4"/>
        <v>1.5605281127063053</v>
      </c>
      <c r="H180" s="8">
        <f t="shared" si="5"/>
        <v>-0.13393660443030697</v>
      </c>
      <c r="I180" s="13">
        <v>104.891161337081</v>
      </c>
    </row>
    <row r="181" spans="1:9" x14ac:dyDescent="0.2">
      <c r="B181" s="3" t="s">
        <v>5</v>
      </c>
      <c r="D181" s="10" t="s">
        <v>31</v>
      </c>
      <c r="E181" s="8">
        <v>100.70214934667761</v>
      </c>
      <c r="F181" s="9">
        <v>105.04070807830399</v>
      </c>
      <c r="G181" s="8">
        <f t="shared" si="4"/>
        <v>1.8799896326125332</v>
      </c>
      <c r="H181" s="8">
        <f t="shared" si="5"/>
        <v>0.31946151990622784</v>
      </c>
      <c r="I181" s="13">
        <v>101.56710718137801</v>
      </c>
    </row>
    <row r="182" spans="1:9" x14ac:dyDescent="0.2">
      <c r="B182" s="3" t="s">
        <v>6</v>
      </c>
      <c r="D182" s="10" t="s">
        <v>32</v>
      </c>
      <c r="E182" s="8">
        <v>111.84717153705341</v>
      </c>
      <c r="F182" s="9">
        <v>106.52890761434701</v>
      </c>
      <c r="G182" s="8">
        <f t="shared" si="4"/>
        <v>2.7507536742994887</v>
      </c>
      <c r="H182" s="8">
        <f t="shared" si="5"/>
        <v>0.87076404168695554</v>
      </c>
      <c r="I182" s="13">
        <v>107.436886768096</v>
      </c>
    </row>
    <row r="183" spans="1:9" x14ac:dyDescent="0.2">
      <c r="B183" s="3" t="s">
        <v>7</v>
      </c>
      <c r="D183" s="10" t="s">
        <v>33</v>
      </c>
      <c r="E183" s="8">
        <v>108.7314711168556</v>
      </c>
      <c r="F183" s="9">
        <v>108.368277557166</v>
      </c>
      <c r="G183" s="8">
        <f t="shared" si="4"/>
        <v>4.2072569956407513</v>
      </c>
      <c r="H183" s="8">
        <f t="shared" si="5"/>
        <v>1.4565033213412626</v>
      </c>
      <c r="I183" s="13">
        <v>106.08425018242301</v>
      </c>
    </row>
    <row r="184" spans="1:9" x14ac:dyDescent="0.2">
      <c r="B184" s="3" t="s">
        <v>11</v>
      </c>
      <c r="D184" s="10" t="s">
        <v>34</v>
      </c>
      <c r="E184" s="8">
        <v>108.70063053174201</v>
      </c>
      <c r="F184" s="9">
        <v>110.54271083926599</v>
      </c>
      <c r="G184" s="8">
        <f t="shared" si="4"/>
        <v>6.2685073376521405</v>
      </c>
      <c r="H184" s="8">
        <f t="shared" si="5"/>
        <v>2.0612503420113892</v>
      </c>
      <c r="I184" s="13">
        <v>96.994517594775004</v>
      </c>
    </row>
    <row r="185" spans="1:9" x14ac:dyDescent="0.2">
      <c r="A185" s="3">
        <v>2010</v>
      </c>
      <c r="B185" s="3" t="s">
        <v>8</v>
      </c>
      <c r="C185" s="3">
        <v>2010</v>
      </c>
      <c r="D185" s="10" t="s">
        <v>23</v>
      </c>
      <c r="E185" s="8">
        <v>116.05887727705118</v>
      </c>
      <c r="F185" s="9">
        <v>113.00492031164499</v>
      </c>
      <c r="G185" s="8">
        <f t="shared" si="4"/>
        <v>8.8493854170542452</v>
      </c>
      <c r="H185" s="8">
        <f t="shared" si="5"/>
        <v>2.5808780794021047</v>
      </c>
      <c r="I185" s="13">
        <v>115.327453166441</v>
      </c>
    </row>
    <row r="186" spans="1:9" x14ac:dyDescent="0.2">
      <c r="B186" s="3" t="s">
        <v>0</v>
      </c>
      <c r="D186" s="10" t="s">
        <v>24</v>
      </c>
      <c r="E186" s="8">
        <v>102.71837381104721</v>
      </c>
      <c r="F186" s="9">
        <v>115.61550539187699</v>
      </c>
      <c r="G186" s="8">
        <f t="shared" si="4"/>
        <v>11.754763252797806</v>
      </c>
      <c r="H186" s="8">
        <f t="shared" si="5"/>
        <v>2.9053778357435611</v>
      </c>
      <c r="I186" s="13">
        <v>112.981161090474</v>
      </c>
    </row>
    <row r="187" spans="1:9" x14ac:dyDescent="0.2">
      <c r="B187" s="3" t="s">
        <v>1</v>
      </c>
      <c r="D187" s="10" t="s">
        <v>25</v>
      </c>
      <c r="E187" s="8">
        <v>120.52508594047802</v>
      </c>
      <c r="F187" s="9">
        <v>118.151237398555</v>
      </c>
      <c r="G187" s="8">
        <f t="shared" si="4"/>
        <v>14.624540531852714</v>
      </c>
      <c r="H187" s="8">
        <f t="shared" si="5"/>
        <v>2.8697772790549081</v>
      </c>
      <c r="I187" s="13">
        <v>120.94682378482</v>
      </c>
    </row>
    <row r="188" spans="1:9" x14ac:dyDescent="0.2">
      <c r="B188" s="3" t="s">
        <v>9</v>
      </c>
      <c r="D188" s="10" t="s">
        <v>26</v>
      </c>
      <c r="E188" s="8">
        <v>123.84475999373069</v>
      </c>
      <c r="F188" s="9">
        <v>120.40726605128501</v>
      </c>
      <c r="G188" s="8">
        <f t="shared" si="4"/>
        <v>17.157702014350452</v>
      </c>
      <c r="H188" s="8">
        <f t="shared" si="5"/>
        <v>2.5331614824977375</v>
      </c>
      <c r="I188" s="13">
        <v>128.960974202302</v>
      </c>
    </row>
    <row r="189" spans="1:9" x14ac:dyDescent="0.2">
      <c r="B189" s="3" t="s">
        <v>2</v>
      </c>
      <c r="D189" s="10" t="s">
        <v>27</v>
      </c>
      <c r="E189" s="8">
        <v>120.81143934252398</v>
      </c>
      <c r="F189" s="9">
        <v>122.249344809588</v>
      </c>
      <c r="G189" s="8">
        <f t="shared" si="4"/>
        <v>19.119219349951557</v>
      </c>
      <c r="H189" s="8">
        <f t="shared" si="5"/>
        <v>1.9615173356011049</v>
      </c>
      <c r="I189" s="13">
        <v>121.291884200849</v>
      </c>
    </row>
    <row r="190" spans="1:9" x14ac:dyDescent="0.2">
      <c r="B190" s="3" t="s">
        <v>3</v>
      </c>
      <c r="D190" s="10" t="s">
        <v>28</v>
      </c>
      <c r="E190" s="8">
        <v>121.57619107814858</v>
      </c>
      <c r="F190" s="9">
        <v>123.624863072773</v>
      </c>
      <c r="G190" s="8">
        <f t="shared" si="4"/>
        <v>20.327573307987311</v>
      </c>
      <c r="H190" s="8">
        <f t="shared" si="5"/>
        <v>1.2083539580357545</v>
      </c>
      <c r="I190" s="13">
        <v>126.110195342813</v>
      </c>
    </row>
    <row r="191" spans="1:9" x14ac:dyDescent="0.2">
      <c r="B191" s="3" t="s">
        <v>4</v>
      </c>
      <c r="D191" s="10" t="s">
        <v>29</v>
      </c>
      <c r="E191" s="8">
        <v>125.14834998500798</v>
      </c>
      <c r="F191" s="9">
        <v>124.56079424332199</v>
      </c>
      <c r="G191" s="8">
        <f t="shared" si="4"/>
        <v>20.740389710452114</v>
      </c>
      <c r="H191" s="8">
        <f t="shared" si="5"/>
        <v>0.41281640246480222</v>
      </c>
      <c r="I191" s="13">
        <v>127.1001036434</v>
      </c>
    </row>
    <row r="192" spans="1:9" x14ac:dyDescent="0.2">
      <c r="B192" s="3" t="s">
        <v>10</v>
      </c>
      <c r="D192" s="10" t="s">
        <v>30</v>
      </c>
      <c r="E192" s="8">
        <v>125.4298152893825</v>
      </c>
      <c r="F192" s="9">
        <v>125.176805496993</v>
      </c>
      <c r="G192" s="8">
        <f t="shared" si="4"/>
        <v>20.449954459265228</v>
      </c>
      <c r="H192" s="8">
        <f t="shared" si="5"/>
        <v>-0.29043525118688507</v>
      </c>
      <c r="I192" s="13">
        <v>124.391040662142</v>
      </c>
    </row>
    <row r="193" spans="1:9" x14ac:dyDescent="0.2">
      <c r="B193" s="3" t="s">
        <v>5</v>
      </c>
      <c r="D193" s="10" t="s">
        <v>31</v>
      </c>
      <c r="E193" s="8">
        <v>124.60038557731632</v>
      </c>
      <c r="F193" s="9">
        <v>125.664634044561</v>
      </c>
      <c r="G193" s="8">
        <f t="shared" si="4"/>
        <v>19.634222144506698</v>
      </c>
      <c r="H193" s="8">
        <f t="shared" si="5"/>
        <v>-0.81573231475853092</v>
      </c>
      <c r="I193" s="13">
        <v>125.98048302074599</v>
      </c>
    </row>
    <row r="194" spans="1:9" x14ac:dyDescent="0.2">
      <c r="B194" s="3" t="s">
        <v>6</v>
      </c>
      <c r="D194" s="10" t="s">
        <v>32</v>
      </c>
      <c r="E194" s="8">
        <v>138.55349334324058</v>
      </c>
      <c r="F194" s="9">
        <v>126.204362695085</v>
      </c>
      <c r="G194" s="8">
        <f t="shared" si="4"/>
        <v>18.469592452751439</v>
      </c>
      <c r="H194" s="8">
        <f t="shared" si="5"/>
        <v>-1.164629691755259</v>
      </c>
      <c r="I194" s="13">
        <v>132.96469675431001</v>
      </c>
    </row>
    <row r="195" spans="1:9" x14ac:dyDescent="0.2">
      <c r="B195" s="3" t="s">
        <v>7</v>
      </c>
      <c r="D195" s="10" t="s">
        <v>33</v>
      </c>
      <c r="E195" s="8">
        <v>114.40450582019426</v>
      </c>
      <c r="F195" s="9">
        <v>126.916137135307</v>
      </c>
      <c r="G195" s="8">
        <f t="shared" si="4"/>
        <v>17.115580312104449</v>
      </c>
      <c r="H195" s="8">
        <f t="shared" si="5"/>
        <v>-1.35401214064699</v>
      </c>
      <c r="I195" s="13">
        <v>111.455525660248</v>
      </c>
    </row>
    <row r="196" spans="1:9" x14ac:dyDescent="0.2">
      <c r="B196" s="3" t="s">
        <v>11</v>
      </c>
      <c r="D196" s="10" t="s">
        <v>34</v>
      </c>
      <c r="E196" s="8">
        <v>132.2527659149317</v>
      </c>
      <c r="F196" s="9">
        <v>127.89802289635701</v>
      </c>
      <c r="G196" s="8">
        <f t="shared" si="4"/>
        <v>15.700096302438627</v>
      </c>
      <c r="H196" s="8">
        <f t="shared" si="5"/>
        <v>-1.4154840096658212</v>
      </c>
      <c r="I196" s="13">
        <v>118.74904742582299</v>
      </c>
    </row>
    <row r="197" spans="1:9" x14ac:dyDescent="0.2">
      <c r="A197" s="3">
        <v>2011</v>
      </c>
      <c r="B197" s="3" t="s">
        <v>8</v>
      </c>
      <c r="C197" s="3">
        <v>2011</v>
      </c>
      <c r="D197" s="10" t="s">
        <v>23</v>
      </c>
      <c r="E197" s="8">
        <v>126.05929328218348</v>
      </c>
      <c r="F197" s="9">
        <v>129.158063708161</v>
      </c>
      <c r="G197" s="8">
        <f t="shared" si="4"/>
        <v>14.294194758926304</v>
      </c>
      <c r="H197" s="8">
        <f t="shared" si="5"/>
        <v>-1.4059015435123232</v>
      </c>
      <c r="I197" s="13">
        <v>125.607656331131</v>
      </c>
    </row>
    <row r="198" spans="1:9" x14ac:dyDescent="0.2">
      <c r="B198" s="3" t="s">
        <v>0</v>
      </c>
      <c r="D198" s="10" t="s">
        <v>24</v>
      </c>
      <c r="E198" s="8">
        <v>121.81376263456062</v>
      </c>
      <c r="F198" s="9">
        <v>130.67421957777401</v>
      </c>
      <c r="G198" s="8">
        <f t="shared" si="4"/>
        <v>13.024822349611087</v>
      </c>
      <c r="H198" s="8">
        <f t="shared" si="5"/>
        <v>-1.269372409315217</v>
      </c>
      <c r="I198" s="13">
        <v>133.479630847191</v>
      </c>
    </row>
    <row r="199" spans="1:9" x14ac:dyDescent="0.2">
      <c r="B199" s="3" t="s">
        <v>1</v>
      </c>
      <c r="D199" s="10" t="s">
        <v>25</v>
      </c>
      <c r="E199" s="8">
        <v>132.83492356011723</v>
      </c>
      <c r="F199" s="9">
        <v>132.37662924916</v>
      </c>
      <c r="G199" s="8">
        <f t="shared" si="4"/>
        <v>12.039985499787065</v>
      </c>
      <c r="H199" s="8">
        <f t="shared" si="5"/>
        <v>-0.98483684982402231</v>
      </c>
      <c r="I199" s="13">
        <v>133.64763440464299</v>
      </c>
    </row>
    <row r="200" spans="1:9" x14ac:dyDescent="0.2">
      <c r="B200" s="3" t="s">
        <v>9</v>
      </c>
      <c r="D200" s="10" t="s">
        <v>26</v>
      </c>
      <c r="E200" s="8">
        <v>132.30131921974387</v>
      </c>
      <c r="F200" s="9">
        <v>134.16712385244</v>
      </c>
      <c r="G200" s="8">
        <f t="shared" si="4"/>
        <v>11.427763666101566</v>
      </c>
      <c r="H200" s="8">
        <f t="shared" si="5"/>
        <v>-0.61222183368549921</v>
      </c>
      <c r="I200" s="13">
        <v>137.21417351994501</v>
      </c>
    </row>
    <row r="201" spans="1:9" x14ac:dyDescent="0.2">
      <c r="B201" s="3" t="s">
        <v>2</v>
      </c>
      <c r="D201" s="10" t="s">
        <v>27</v>
      </c>
      <c r="E201" s="8">
        <v>135.93591120509109</v>
      </c>
      <c r="F201" s="9">
        <v>136.00917978254</v>
      </c>
      <c r="G201" s="8">
        <f t="shared" si="4"/>
        <v>11.255549053767066</v>
      </c>
      <c r="H201" s="8">
        <f t="shared" si="5"/>
        <v>-0.17221461233449986</v>
      </c>
      <c r="I201" s="13">
        <v>136.06029143542301</v>
      </c>
    </row>
    <row r="202" spans="1:9" x14ac:dyDescent="0.2">
      <c r="B202" s="3" t="s">
        <v>3</v>
      </c>
      <c r="D202" s="10" t="s">
        <v>28</v>
      </c>
      <c r="E202" s="8">
        <v>136.33659494134591</v>
      </c>
      <c r="F202" s="9">
        <v>137.84232825739099</v>
      </c>
      <c r="G202" s="8">
        <f t="shared" si="4"/>
        <v>11.500490137043663</v>
      </c>
      <c r="H202" s="8">
        <f t="shared" si="5"/>
        <v>0.24494108327659703</v>
      </c>
      <c r="I202" s="13">
        <v>141.265159870611</v>
      </c>
    </row>
    <row r="203" spans="1:9" x14ac:dyDescent="0.2">
      <c r="B203" s="3" t="s">
        <v>4</v>
      </c>
      <c r="D203" s="10" t="s">
        <v>29</v>
      </c>
      <c r="E203" s="8">
        <v>138.65185790879872</v>
      </c>
      <c r="F203" s="9">
        <v>139.592038134766</v>
      </c>
      <c r="G203" s="8">
        <f t="shared" si="4"/>
        <v>12.067395670327352</v>
      </c>
      <c r="H203" s="8">
        <f t="shared" si="5"/>
        <v>0.56690553328368942</v>
      </c>
      <c r="I203" s="13">
        <v>140.58533216919699</v>
      </c>
    </row>
    <row r="204" spans="1:9" x14ac:dyDescent="0.2">
      <c r="B204" s="3" t="s">
        <v>10</v>
      </c>
      <c r="D204" s="10" t="s">
        <v>30</v>
      </c>
      <c r="E204" s="8">
        <v>136.7649609598584</v>
      </c>
      <c r="F204" s="9">
        <v>141.24302891903699</v>
      </c>
      <c r="G204" s="8">
        <f t="shared" si="4"/>
        <v>12.834824597301232</v>
      </c>
      <c r="H204" s="8">
        <f t="shared" si="5"/>
        <v>0.76742892697387965</v>
      </c>
      <c r="I204" s="13">
        <v>135.396058366348</v>
      </c>
    </row>
    <row r="205" spans="1:9" x14ac:dyDescent="0.2">
      <c r="B205" s="3" t="s">
        <v>5</v>
      </c>
      <c r="D205" s="10" t="s">
        <v>31</v>
      </c>
      <c r="E205" s="8">
        <v>139.83031003408584</v>
      </c>
      <c r="F205" s="9">
        <v>142.78085176523501</v>
      </c>
      <c r="G205" s="8">
        <f t="shared" si="4"/>
        <v>13.620552712232904</v>
      </c>
      <c r="H205" s="8">
        <f t="shared" si="5"/>
        <v>0.78572811493167194</v>
      </c>
      <c r="I205" s="13">
        <v>141.933678873459</v>
      </c>
    </row>
    <row r="206" spans="1:9" x14ac:dyDescent="0.2">
      <c r="B206" s="3" t="s">
        <v>6</v>
      </c>
      <c r="D206" s="10" t="s">
        <v>32</v>
      </c>
      <c r="E206" s="8">
        <v>138.77627939161118</v>
      </c>
      <c r="F206" s="9">
        <v>144.21673645949801</v>
      </c>
      <c r="G206" s="8">
        <f t="shared" si="4"/>
        <v>14.27238597760021</v>
      </c>
      <c r="H206" s="8">
        <f t="shared" si="5"/>
        <v>0.65183326536730668</v>
      </c>
      <c r="I206" s="13">
        <v>133.18529596815</v>
      </c>
    </row>
    <row r="207" spans="1:9" x14ac:dyDescent="0.2">
      <c r="B207" s="3" t="s">
        <v>7</v>
      </c>
      <c r="D207" s="10" t="s">
        <v>33</v>
      </c>
      <c r="E207" s="8">
        <v>147.55987262283253</v>
      </c>
      <c r="F207" s="9">
        <v>145.56831513240201</v>
      </c>
      <c r="G207" s="8">
        <f t="shared" si="4"/>
        <v>14.696458951638025</v>
      </c>
      <c r="H207" s="8">
        <f t="shared" si="5"/>
        <v>0.42407297403781463</v>
      </c>
      <c r="I207" s="13">
        <v>144.130192016487</v>
      </c>
    </row>
    <row r="208" spans="1:9" x14ac:dyDescent="0.2">
      <c r="B208" s="3" t="s">
        <v>11</v>
      </c>
      <c r="D208" s="10" t="s">
        <v>34</v>
      </c>
      <c r="E208" s="8">
        <v>165.58335187215644</v>
      </c>
      <c r="F208" s="9">
        <v>146.84329756932399</v>
      </c>
      <c r="G208" s="8">
        <f t="shared" si="4"/>
        <v>14.812797136293042</v>
      </c>
      <c r="H208" s="8">
        <f t="shared" si="5"/>
        <v>0.11633818465501733</v>
      </c>
      <c r="I208" s="13">
        <v>149.21856001991901</v>
      </c>
    </row>
    <row r="209" spans="1:9" x14ac:dyDescent="0.2">
      <c r="A209" s="3">
        <v>2012</v>
      </c>
      <c r="B209" s="3" t="s">
        <v>8</v>
      </c>
      <c r="C209" s="3">
        <v>2012</v>
      </c>
      <c r="D209" s="10" t="s">
        <v>23</v>
      </c>
      <c r="E209" s="8">
        <v>146.4768054526271</v>
      </c>
      <c r="F209" s="9">
        <v>147.96576257019299</v>
      </c>
      <c r="G209" s="8">
        <f t="shared" ref="G209:G272" si="6">+(F209/F197-1)*100</f>
        <v>14.561768984497103</v>
      </c>
      <c r="H209" s="8">
        <f t="shared" si="5"/>
        <v>-0.25102815179593918</v>
      </c>
      <c r="I209" s="13">
        <v>146.374574278908</v>
      </c>
    </row>
    <row r="210" spans="1:9" x14ac:dyDescent="0.2">
      <c r="B210" s="3" t="s">
        <v>0</v>
      </c>
      <c r="D210" s="10" t="s">
        <v>24</v>
      </c>
      <c r="E210" s="8">
        <v>140.92717421822357</v>
      </c>
      <c r="F210" s="9">
        <v>148.85685058994599</v>
      </c>
      <c r="G210" s="8">
        <f t="shared" si="6"/>
        <v>13.914474538989019</v>
      </c>
      <c r="H210" s="8">
        <f t="shared" si="5"/>
        <v>-0.64729444550808424</v>
      </c>
      <c r="I210" s="13">
        <v>153.73779319542501</v>
      </c>
    </row>
    <row r="211" spans="1:9" x14ac:dyDescent="0.2">
      <c r="B211" s="3" t="s">
        <v>1</v>
      </c>
      <c r="D211" s="10" t="s">
        <v>25</v>
      </c>
      <c r="E211" s="8">
        <v>150.82551539601712</v>
      </c>
      <c r="F211" s="9">
        <v>149.46650438860499</v>
      </c>
      <c r="G211" s="8">
        <f t="shared" si="6"/>
        <v>12.910039511036597</v>
      </c>
      <c r="H211" s="8">
        <f t="shared" ref="H211:H264" si="7">+G211-G210</f>
        <v>-1.0044350279524217</v>
      </c>
      <c r="I211" s="13">
        <v>151.75632139528</v>
      </c>
    </row>
    <row r="212" spans="1:9" x14ac:dyDescent="0.2">
      <c r="B212" s="3" t="s">
        <v>9</v>
      </c>
      <c r="D212" s="10" t="s">
        <v>26</v>
      </c>
      <c r="E212" s="8">
        <v>140.73234515486413</v>
      </c>
      <c r="F212" s="9">
        <v>149.856312149166</v>
      </c>
      <c r="G212" s="8">
        <f t="shared" si="6"/>
        <v>11.693765094034013</v>
      </c>
      <c r="H212" s="8">
        <f t="shared" si="7"/>
        <v>-1.2162744170025839</v>
      </c>
      <c r="I212" s="13">
        <v>145.66815546957201</v>
      </c>
    </row>
    <row r="213" spans="1:9" x14ac:dyDescent="0.2">
      <c r="B213" s="3" t="s">
        <v>2</v>
      </c>
      <c r="D213" s="10" t="s">
        <v>27</v>
      </c>
      <c r="E213" s="8">
        <v>150.84007803563156</v>
      </c>
      <c r="F213" s="9">
        <v>150.10185586099101</v>
      </c>
      <c r="G213" s="8">
        <f t="shared" si="6"/>
        <v>10.36156243349402</v>
      </c>
      <c r="H213" s="8">
        <f t="shared" si="7"/>
        <v>-1.332202660539993</v>
      </c>
      <c r="I213" s="13">
        <v>150.47666550470501</v>
      </c>
    </row>
    <row r="214" spans="1:9" x14ac:dyDescent="0.2">
      <c r="B214" s="3" t="s">
        <v>3</v>
      </c>
      <c r="D214" s="10" t="s">
        <v>28</v>
      </c>
      <c r="E214" s="8">
        <v>147.19003532699153</v>
      </c>
      <c r="F214" s="9">
        <v>150.254837726369</v>
      </c>
      <c r="G214" s="8">
        <f t="shared" si="6"/>
        <v>9.0048605721461108</v>
      </c>
      <c r="H214" s="8">
        <f t="shared" si="7"/>
        <v>-1.3567018613479096</v>
      </c>
      <c r="I214" s="13">
        <v>152.21895642822099</v>
      </c>
    </row>
    <row r="215" spans="1:9" x14ac:dyDescent="0.2">
      <c r="B215" s="3" t="s">
        <v>4</v>
      </c>
      <c r="D215" s="10" t="s">
        <v>29</v>
      </c>
      <c r="E215" s="8">
        <v>146.08844786889532</v>
      </c>
      <c r="F215" s="9">
        <v>150.39560441994999</v>
      </c>
      <c r="G215" s="8">
        <f t="shared" si="6"/>
        <v>7.7393857339871586</v>
      </c>
      <c r="H215" s="8">
        <f t="shared" si="7"/>
        <v>-1.2654748381589522</v>
      </c>
      <c r="I215" s="13">
        <v>147.68236134409401</v>
      </c>
    </row>
    <row r="216" spans="1:9" x14ac:dyDescent="0.2">
      <c r="B216" s="3" t="s">
        <v>10</v>
      </c>
      <c r="D216" s="10" t="s">
        <v>30</v>
      </c>
      <c r="E216" s="8">
        <v>161.28359021421019</v>
      </c>
      <c r="F216" s="9">
        <v>150.58508145854199</v>
      </c>
      <c r="G216" s="8">
        <f t="shared" si="6"/>
        <v>6.6141689335054155</v>
      </c>
      <c r="H216" s="8">
        <f t="shared" si="7"/>
        <v>-1.1252168004817431</v>
      </c>
      <c r="I216" s="13">
        <v>159.584294517682</v>
      </c>
    </row>
    <row r="217" spans="1:9" x14ac:dyDescent="0.2">
      <c r="B217" s="3" t="s">
        <v>5</v>
      </c>
      <c r="D217" s="10" t="s">
        <v>31</v>
      </c>
      <c r="E217" s="8">
        <v>143.68727982905162</v>
      </c>
      <c r="F217" s="9">
        <v>150.79446923012799</v>
      </c>
      <c r="G217" s="8">
        <f t="shared" si="6"/>
        <v>5.6125295274671805</v>
      </c>
      <c r="H217" s="8">
        <f t="shared" si="7"/>
        <v>-1.001639406038235</v>
      </c>
      <c r="I217" s="13">
        <v>146.48396658297801</v>
      </c>
    </row>
    <row r="218" spans="1:9" x14ac:dyDescent="0.2">
      <c r="B218" s="3" t="s">
        <v>6</v>
      </c>
      <c r="D218" s="10" t="s">
        <v>32</v>
      </c>
      <c r="E218" s="8">
        <v>154.84616475361847</v>
      </c>
      <c r="F218" s="9">
        <v>150.94493148442601</v>
      </c>
      <c r="G218" s="8">
        <f t="shared" si="6"/>
        <v>4.665335792574643</v>
      </c>
      <c r="H218" s="8">
        <f t="shared" si="7"/>
        <v>-0.94719373489253744</v>
      </c>
      <c r="I218" s="13">
        <v>149.17421357660899</v>
      </c>
    </row>
    <row r="219" spans="1:9" x14ac:dyDescent="0.2">
      <c r="B219" s="3" t="s">
        <v>7</v>
      </c>
      <c r="D219" s="10" t="s">
        <v>33</v>
      </c>
      <c r="E219" s="8">
        <v>154.72174199647034</v>
      </c>
      <c r="F219" s="9">
        <v>150.95786412069901</v>
      </c>
      <c r="G219" s="8">
        <f t="shared" si="6"/>
        <v>3.7024190211962793</v>
      </c>
      <c r="H219" s="8">
        <f t="shared" si="7"/>
        <v>-0.96291677137836373</v>
      </c>
      <c r="I219" s="13">
        <v>151.557808474724</v>
      </c>
    </row>
    <row r="220" spans="1:9" x14ac:dyDescent="0.2">
      <c r="B220" s="3" t="s">
        <v>11</v>
      </c>
      <c r="D220" s="10" t="s">
        <v>34</v>
      </c>
      <c r="E220" s="8">
        <v>174.1539956953217</v>
      </c>
      <c r="F220" s="9">
        <v>150.79023623830199</v>
      </c>
      <c r="G220" s="8">
        <f t="shared" si="6"/>
        <v>2.6878575558511031</v>
      </c>
      <c r="H220" s="8">
        <f t="shared" si="7"/>
        <v>-1.0145614653451762</v>
      </c>
      <c r="I220" s="13">
        <v>157.08272350093401</v>
      </c>
    </row>
    <row r="221" spans="1:9" x14ac:dyDescent="0.2">
      <c r="A221" s="3">
        <v>2013</v>
      </c>
      <c r="B221" s="3" t="s">
        <v>8</v>
      </c>
      <c r="C221" s="3">
        <v>2013</v>
      </c>
      <c r="D221" s="10" t="s">
        <v>23</v>
      </c>
      <c r="E221" s="8">
        <v>150.8245447340374</v>
      </c>
      <c r="F221" s="9">
        <v>150.483033928455</v>
      </c>
      <c r="G221" s="8">
        <f t="shared" si="6"/>
        <v>1.7012525833926206</v>
      </c>
      <c r="H221" s="8">
        <f t="shared" si="7"/>
        <v>-0.98660497245848244</v>
      </c>
      <c r="I221" s="13">
        <v>150.89527124222801</v>
      </c>
    </row>
    <row r="222" spans="1:9" x14ac:dyDescent="0.2">
      <c r="B222" s="3" t="s">
        <v>0</v>
      </c>
      <c r="D222" s="10" t="s">
        <v>24</v>
      </c>
      <c r="E222" s="8">
        <v>143.52475376978657</v>
      </c>
      <c r="F222" s="9">
        <v>150.16468146118601</v>
      </c>
      <c r="G222" s="8">
        <f t="shared" si="6"/>
        <v>0.87858292450555542</v>
      </c>
      <c r="H222" s="8">
        <f t="shared" si="7"/>
        <v>-0.82266965888706522</v>
      </c>
      <c r="I222" s="13">
        <v>155.92363533212901</v>
      </c>
    </row>
    <row r="223" spans="1:9" x14ac:dyDescent="0.2">
      <c r="B223" s="3" t="s">
        <v>1</v>
      </c>
      <c r="D223" s="10" t="s">
        <v>25</v>
      </c>
      <c r="E223" s="8">
        <v>144.93745629206052</v>
      </c>
      <c r="F223" s="9">
        <v>149.981298766246</v>
      </c>
      <c r="G223" s="8">
        <f t="shared" si="6"/>
        <v>0.34442123320324036</v>
      </c>
      <c r="H223" s="8">
        <f t="shared" si="7"/>
        <v>-0.53416169130231506</v>
      </c>
      <c r="I223" s="13">
        <v>145.73531077052499</v>
      </c>
    </row>
    <row r="224" spans="1:9" x14ac:dyDescent="0.2">
      <c r="B224" s="3" t="s">
        <v>9</v>
      </c>
      <c r="D224" s="10" t="s">
        <v>26</v>
      </c>
      <c r="E224" s="8">
        <v>142.44687726098923</v>
      </c>
      <c r="F224" s="9">
        <v>150.09916245206199</v>
      </c>
      <c r="G224" s="8">
        <f t="shared" si="6"/>
        <v>0.16205543791458776</v>
      </c>
      <c r="H224" s="8">
        <f t="shared" si="7"/>
        <v>-0.1823657952886526</v>
      </c>
      <c r="I224" s="13">
        <v>147.127257668037</v>
      </c>
    </row>
    <row r="225" spans="1:9" x14ac:dyDescent="0.2">
      <c r="B225" s="3" t="s">
        <v>2</v>
      </c>
      <c r="D225" s="10" t="s">
        <v>27</v>
      </c>
      <c r="E225" s="8">
        <v>154.25321750861343</v>
      </c>
      <c r="F225" s="9">
        <v>150.602542848366</v>
      </c>
      <c r="G225" s="8">
        <f t="shared" si="6"/>
        <v>0.33356482136948085</v>
      </c>
      <c r="H225" s="8">
        <f t="shared" si="7"/>
        <v>0.17150938345489308</v>
      </c>
      <c r="I225" s="13">
        <v>153.66228466588299</v>
      </c>
    </row>
    <row r="226" spans="1:9" x14ac:dyDescent="0.2">
      <c r="B226" s="3" t="s">
        <v>3</v>
      </c>
      <c r="D226" s="10" t="s">
        <v>28</v>
      </c>
      <c r="E226" s="8">
        <v>139.11003622624645</v>
      </c>
      <c r="F226" s="9">
        <v>151.489814008667</v>
      </c>
      <c r="G226" s="8">
        <f t="shared" si="6"/>
        <v>0.82192114476009603</v>
      </c>
      <c r="H226" s="8">
        <f t="shared" si="7"/>
        <v>0.48835632339061519</v>
      </c>
      <c r="I226" s="13">
        <v>143.68539373419699</v>
      </c>
    </row>
    <row r="227" spans="1:9" x14ac:dyDescent="0.2">
      <c r="B227" s="3" t="s">
        <v>4</v>
      </c>
      <c r="D227" s="10" t="s">
        <v>29</v>
      </c>
      <c r="E227" s="8">
        <v>147.10853050388184</v>
      </c>
      <c r="F227" s="9">
        <v>152.778358577928</v>
      </c>
      <c r="G227" s="8">
        <f t="shared" si="6"/>
        <v>1.5843243339244362</v>
      </c>
      <c r="H227" s="8">
        <f t="shared" si="7"/>
        <v>0.76240318916434013</v>
      </c>
      <c r="I227" s="13">
        <v>148.35581823597801</v>
      </c>
    </row>
    <row r="228" spans="1:9" x14ac:dyDescent="0.2">
      <c r="B228" s="3" t="s">
        <v>10</v>
      </c>
      <c r="D228" s="10" t="s">
        <v>30</v>
      </c>
      <c r="E228" s="8">
        <v>157.50222706522976</v>
      </c>
      <c r="F228" s="9">
        <v>154.42837904782999</v>
      </c>
      <c r="G228" s="8">
        <f t="shared" si="6"/>
        <v>2.5522432581384979</v>
      </c>
      <c r="H228" s="8">
        <f t="shared" si="7"/>
        <v>0.96791892421406178</v>
      </c>
      <c r="I228" s="13">
        <v>155.93088295710101</v>
      </c>
    </row>
    <row r="229" spans="1:9" x14ac:dyDescent="0.2">
      <c r="B229" s="3" t="s">
        <v>5</v>
      </c>
      <c r="D229" s="10" t="s">
        <v>31</v>
      </c>
      <c r="E229" s="8">
        <v>151.87210308037928</v>
      </c>
      <c r="F229" s="9">
        <v>156.321124618661</v>
      </c>
      <c r="G229" s="8">
        <f t="shared" si="6"/>
        <v>3.6650252603752875</v>
      </c>
      <c r="H229" s="8">
        <f t="shared" si="7"/>
        <v>1.1127820022367896</v>
      </c>
      <c r="I229" s="13">
        <v>155.35001126997199</v>
      </c>
    </row>
    <row r="230" spans="1:9" x14ac:dyDescent="0.2">
      <c r="B230" s="3" t="s">
        <v>6</v>
      </c>
      <c r="D230" s="10" t="s">
        <v>32</v>
      </c>
      <c r="E230" s="8">
        <v>169.656662193871</v>
      </c>
      <c r="F230" s="9">
        <v>158.34279335568101</v>
      </c>
      <c r="G230" s="8">
        <f t="shared" si="6"/>
        <v>4.9010336408800148</v>
      </c>
      <c r="H230" s="8">
        <f t="shared" si="7"/>
        <v>1.2360083805047273</v>
      </c>
      <c r="I230" s="13">
        <v>164.04438644968801</v>
      </c>
    </row>
    <row r="231" spans="1:9" x14ac:dyDescent="0.2">
      <c r="B231" s="3" t="s">
        <v>7</v>
      </c>
      <c r="D231" s="10" t="s">
        <v>33</v>
      </c>
      <c r="E231" s="8">
        <v>169.84039248080362</v>
      </c>
      <c r="F231" s="9">
        <v>160.34290411660399</v>
      </c>
      <c r="G231" s="8">
        <f t="shared" si="6"/>
        <v>6.2169930997441281</v>
      </c>
      <c r="H231" s="8">
        <f t="shared" si="7"/>
        <v>1.3159594588641133</v>
      </c>
      <c r="I231" s="13">
        <v>166.719736368946</v>
      </c>
    </row>
    <row r="232" spans="1:9" x14ac:dyDescent="0.2">
      <c r="B232" s="3" t="s">
        <v>11</v>
      </c>
      <c r="D232" s="10" t="s">
        <v>34</v>
      </c>
      <c r="E232" s="8">
        <v>180.17657255366839</v>
      </c>
      <c r="F232" s="9">
        <v>162.193338558015</v>
      </c>
      <c r="G232" s="8">
        <f t="shared" si="6"/>
        <v>7.5622285661069322</v>
      </c>
      <c r="H232" s="8">
        <f t="shared" si="7"/>
        <v>1.3452354663628041</v>
      </c>
      <c r="I232" s="13">
        <v>162.38705107083999</v>
      </c>
    </row>
    <row r="233" spans="1:9" x14ac:dyDescent="0.2">
      <c r="A233" s="3">
        <v>2014</v>
      </c>
      <c r="B233" s="3" t="s">
        <v>8</v>
      </c>
      <c r="C233" s="3">
        <v>2014</v>
      </c>
      <c r="D233" s="10" t="s">
        <v>23</v>
      </c>
      <c r="E233" s="8">
        <v>161.06771397127994</v>
      </c>
      <c r="F233" s="9">
        <v>163.809063477048</v>
      </c>
      <c r="G233" s="8">
        <f t="shared" si="6"/>
        <v>8.8555029764542539</v>
      </c>
      <c r="H233" s="8">
        <f t="shared" si="7"/>
        <v>1.2932744103473217</v>
      </c>
      <c r="I233" s="13">
        <v>161.08892608255999</v>
      </c>
    </row>
    <row r="234" spans="1:9" x14ac:dyDescent="0.2">
      <c r="B234" s="3" t="s">
        <v>0</v>
      </c>
      <c r="D234" s="10" t="s">
        <v>24</v>
      </c>
      <c r="E234" s="8">
        <v>149.21717491567847</v>
      </c>
      <c r="F234" s="9">
        <v>165.14686061261901</v>
      </c>
      <c r="G234" s="8">
        <f t="shared" si="6"/>
        <v>9.9771657394055921</v>
      </c>
      <c r="H234" s="8">
        <f t="shared" si="7"/>
        <v>1.1216627629513383</v>
      </c>
      <c r="I234" s="13">
        <v>161.30048412674901</v>
      </c>
    </row>
    <row r="235" spans="1:9" x14ac:dyDescent="0.2">
      <c r="B235" s="3" t="s">
        <v>1</v>
      </c>
      <c r="D235" s="10" t="s">
        <v>25</v>
      </c>
      <c r="E235" s="8">
        <v>161.72804503792133</v>
      </c>
      <c r="F235" s="9">
        <v>166.169956836691</v>
      </c>
      <c r="G235" s="8">
        <f t="shared" si="6"/>
        <v>10.793784427534469</v>
      </c>
      <c r="H235" s="8">
        <f t="shared" si="7"/>
        <v>0.81661868812887661</v>
      </c>
      <c r="I235" s="13">
        <v>162.87636289336999</v>
      </c>
    </row>
    <row r="236" spans="1:9" x14ac:dyDescent="0.2">
      <c r="B236" s="3" t="s">
        <v>9</v>
      </c>
      <c r="D236" s="10" t="s">
        <v>26</v>
      </c>
      <c r="E236" s="8">
        <v>163.43445389150415</v>
      </c>
      <c r="F236" s="9">
        <v>166.88256926297399</v>
      </c>
      <c r="G236" s="8">
        <f t="shared" si="6"/>
        <v>11.181545943850434</v>
      </c>
      <c r="H236" s="8">
        <f t="shared" si="7"/>
        <v>0.38776151631596534</v>
      </c>
      <c r="I236" s="13">
        <v>168.781791595432</v>
      </c>
    </row>
    <row r="237" spans="1:9" x14ac:dyDescent="0.2">
      <c r="B237" s="3" t="s">
        <v>2</v>
      </c>
      <c r="D237" s="10" t="s">
        <v>27</v>
      </c>
      <c r="E237" s="8">
        <v>180.33923590454347</v>
      </c>
      <c r="F237" s="9">
        <v>167.248133952432</v>
      </c>
      <c r="G237" s="8">
        <f t="shared" si="6"/>
        <v>11.052662716874305</v>
      </c>
      <c r="H237" s="8">
        <f t="shared" si="7"/>
        <v>-0.12888322697612864</v>
      </c>
      <c r="I237" s="13">
        <v>179.383949339239</v>
      </c>
    </row>
    <row r="238" spans="1:9" x14ac:dyDescent="0.2">
      <c r="B238" s="3" t="s">
        <v>3</v>
      </c>
      <c r="D238" s="10" t="s">
        <v>28</v>
      </c>
      <c r="E238" s="8">
        <v>159.15646821892381</v>
      </c>
      <c r="F238" s="9">
        <v>167.285499657728</v>
      </c>
      <c r="G238" s="8">
        <f t="shared" si="6"/>
        <v>10.426896192609547</v>
      </c>
      <c r="H238" s="8">
        <f t="shared" si="7"/>
        <v>-0.62576652426475832</v>
      </c>
      <c r="I238" s="13">
        <v>164.427907621858</v>
      </c>
    </row>
    <row r="239" spans="1:9" x14ac:dyDescent="0.2">
      <c r="B239" s="3" t="s">
        <v>4</v>
      </c>
      <c r="D239" s="10" t="s">
        <v>29</v>
      </c>
      <c r="E239" s="8">
        <v>168.12882292565976</v>
      </c>
      <c r="F239" s="9">
        <v>167.06719662774501</v>
      </c>
      <c r="G239" s="8">
        <f t="shared" si="6"/>
        <v>9.3526584411683267</v>
      </c>
      <c r="H239" s="8">
        <f t="shared" si="7"/>
        <v>-1.0742377514412205</v>
      </c>
      <c r="I239" s="13">
        <v>169.38370344871799</v>
      </c>
    </row>
    <row r="240" spans="1:9" x14ac:dyDescent="0.2">
      <c r="B240" s="3" t="s">
        <v>10</v>
      </c>
      <c r="D240" s="10" t="s">
        <v>30</v>
      </c>
      <c r="E240" s="8">
        <v>173.00143710220803</v>
      </c>
      <c r="F240" s="9">
        <v>166.612378983376</v>
      </c>
      <c r="G240" s="8">
        <f t="shared" si="6"/>
        <v>7.8897415168570406</v>
      </c>
      <c r="H240" s="8">
        <f t="shared" si="7"/>
        <v>-1.4629169243112861</v>
      </c>
      <c r="I240" s="13">
        <v>171.439149891559</v>
      </c>
    </row>
    <row r="241" spans="1:9" x14ac:dyDescent="0.2">
      <c r="B241" s="3" t="s">
        <v>5</v>
      </c>
      <c r="D241" s="10" t="s">
        <v>31</v>
      </c>
      <c r="E241" s="8">
        <v>162.65942154705792</v>
      </c>
      <c r="F241" s="9">
        <v>165.98720046758601</v>
      </c>
      <c r="G241" s="8">
        <f t="shared" si="6"/>
        <v>6.1834738411107315</v>
      </c>
      <c r="H241" s="8">
        <f t="shared" si="7"/>
        <v>-1.7062676757463091</v>
      </c>
      <c r="I241" s="13">
        <v>166.49390205398399</v>
      </c>
    </row>
    <row r="242" spans="1:9" x14ac:dyDescent="0.2">
      <c r="B242" s="3" t="s">
        <v>6</v>
      </c>
      <c r="D242" s="10" t="s">
        <v>32</v>
      </c>
      <c r="E242" s="8">
        <v>169.13337714282193</v>
      </c>
      <c r="F242" s="9">
        <v>165.272533978534</v>
      </c>
      <c r="G242" s="8">
        <f t="shared" si="6"/>
        <v>4.376416808112582</v>
      </c>
      <c r="H242" s="8">
        <f t="shared" si="7"/>
        <v>-1.8070570329981495</v>
      </c>
      <c r="I242" s="13">
        <v>164.36385639551401</v>
      </c>
    </row>
    <row r="243" spans="1:9" x14ac:dyDescent="0.2">
      <c r="B243" s="3" t="s">
        <v>7</v>
      </c>
      <c r="D243" s="10" t="s">
        <v>33</v>
      </c>
      <c r="E243" s="8">
        <v>164.9606658606927</v>
      </c>
      <c r="F243" s="9">
        <v>164.55074626503199</v>
      </c>
      <c r="G243" s="8">
        <f t="shared" si="6"/>
        <v>2.6242771213423888</v>
      </c>
      <c r="H243" s="8">
        <f t="shared" si="7"/>
        <v>-1.7521396867701933</v>
      </c>
      <c r="I243" s="13">
        <v>161.88044566970399</v>
      </c>
    </row>
    <row r="244" spans="1:9" x14ac:dyDescent="0.2">
      <c r="B244" s="3" t="s">
        <v>11</v>
      </c>
      <c r="D244" s="10" t="s">
        <v>34</v>
      </c>
      <c r="E244" s="8">
        <v>177.86755446593452</v>
      </c>
      <c r="F244" s="9">
        <v>163.887320858007</v>
      </c>
      <c r="G244" s="8">
        <f t="shared" si="6"/>
        <v>1.0444216236328741</v>
      </c>
      <c r="H244" s="8">
        <f t="shared" si="7"/>
        <v>-1.5798554977095147</v>
      </c>
      <c r="I244" s="13">
        <v>159.68197261032699</v>
      </c>
    </row>
    <row r="245" spans="1:9" x14ac:dyDescent="0.2">
      <c r="A245" s="3">
        <v>2015</v>
      </c>
      <c r="B245" s="3" t="s">
        <v>8</v>
      </c>
      <c r="C245" s="3">
        <v>2015</v>
      </c>
      <c r="D245" s="10" t="s">
        <v>23</v>
      </c>
      <c r="E245" s="8">
        <v>154.23889338378572</v>
      </c>
      <c r="F245" s="9">
        <v>163.32332319925101</v>
      </c>
      <c r="G245" s="8">
        <f t="shared" si="6"/>
        <v>-0.29652832846154276</v>
      </c>
      <c r="H245" s="8">
        <f t="shared" si="7"/>
        <v>-1.3409499520944168</v>
      </c>
      <c r="I245" s="13">
        <v>153.92671863304301</v>
      </c>
    </row>
    <row r="246" spans="1:9" x14ac:dyDescent="0.2">
      <c r="B246" s="3" t="s">
        <v>0</v>
      </c>
      <c r="D246" s="10" t="s">
        <v>24</v>
      </c>
      <c r="E246" s="8">
        <v>149.54286990646779</v>
      </c>
      <c r="F246" s="9">
        <v>162.82977662578699</v>
      </c>
      <c r="G246" s="8">
        <f t="shared" si="6"/>
        <v>-1.4030445254827772</v>
      </c>
      <c r="H246" s="8">
        <f t="shared" si="7"/>
        <v>-1.1065161970212345</v>
      </c>
      <c r="I246" s="13">
        <v>161.088084473024</v>
      </c>
    </row>
    <row r="247" spans="1:9" x14ac:dyDescent="0.2">
      <c r="B247" s="3" t="s">
        <v>1</v>
      </c>
      <c r="D247" s="10" t="s">
        <v>25</v>
      </c>
      <c r="E247" s="8">
        <v>182.4207772650638</v>
      </c>
      <c r="F247" s="9">
        <v>162.29687188970701</v>
      </c>
      <c r="G247" s="8">
        <f t="shared" si="6"/>
        <v>-2.3307973479167465</v>
      </c>
      <c r="H247" s="8">
        <f t="shared" si="7"/>
        <v>-0.92775282243396928</v>
      </c>
      <c r="I247" s="13">
        <v>184.26742027151101</v>
      </c>
    </row>
    <row r="248" spans="1:9" x14ac:dyDescent="0.2">
      <c r="B248" s="3" t="s">
        <v>9</v>
      </c>
      <c r="D248" s="10" t="s">
        <v>26</v>
      </c>
      <c r="E248" s="8">
        <v>160.80073010005498</v>
      </c>
      <c r="F248" s="9">
        <v>161.607677258493</v>
      </c>
      <c r="G248" s="8">
        <f t="shared" si="6"/>
        <v>-3.1608406005355749</v>
      </c>
      <c r="H248" s="8">
        <f t="shared" si="7"/>
        <v>-0.83004325261882839</v>
      </c>
      <c r="I248" s="13">
        <v>166.299553043613</v>
      </c>
    </row>
    <row r="249" spans="1:9" x14ac:dyDescent="0.2">
      <c r="B249" s="3" t="s">
        <v>2</v>
      </c>
      <c r="D249" s="10" t="s">
        <v>27</v>
      </c>
      <c r="E249" s="8">
        <v>147.79090055733468</v>
      </c>
      <c r="F249" s="9">
        <v>160.66393598835401</v>
      </c>
      <c r="G249" s="8">
        <f t="shared" si="6"/>
        <v>-3.9367841114153368</v>
      </c>
      <c r="H249" s="8">
        <f t="shared" si="7"/>
        <v>-0.77594351087976188</v>
      </c>
      <c r="I249" s="13">
        <v>147.354865213333</v>
      </c>
    </row>
    <row r="250" spans="1:9" x14ac:dyDescent="0.2">
      <c r="B250" s="3" t="s">
        <v>3</v>
      </c>
      <c r="D250" s="10" t="s">
        <v>28</v>
      </c>
      <c r="E250" s="8">
        <v>155.51759504354416</v>
      </c>
      <c r="F250" s="9">
        <v>159.44080116421301</v>
      </c>
      <c r="G250" s="8">
        <f t="shared" si="6"/>
        <v>-4.689407336299622</v>
      </c>
      <c r="H250" s="8">
        <f t="shared" si="7"/>
        <v>-0.75262322488428524</v>
      </c>
      <c r="I250" s="13">
        <v>161.125784754764</v>
      </c>
    </row>
    <row r="251" spans="1:9" x14ac:dyDescent="0.2">
      <c r="B251" s="3" t="s">
        <v>4</v>
      </c>
      <c r="D251" s="10" t="s">
        <v>29</v>
      </c>
      <c r="E251" s="8">
        <v>162.17776357993472</v>
      </c>
      <c r="F251" s="9">
        <v>157.943533669864</v>
      </c>
      <c r="G251" s="8">
        <f t="shared" si="6"/>
        <v>-5.4610738325909232</v>
      </c>
      <c r="H251" s="8">
        <f t="shared" si="7"/>
        <v>-0.77166649629130113</v>
      </c>
      <c r="I251" s="13">
        <v>163.38072032431799</v>
      </c>
    </row>
    <row r="252" spans="1:9" x14ac:dyDescent="0.2">
      <c r="B252" s="3" t="s">
        <v>10</v>
      </c>
      <c r="D252" s="10" t="s">
        <v>30</v>
      </c>
      <c r="E252" s="8">
        <v>155.15419872398536</v>
      </c>
      <c r="F252" s="9">
        <v>156.19319062738001</v>
      </c>
      <c r="G252" s="8">
        <f t="shared" si="6"/>
        <v>-6.2535499580349878</v>
      </c>
      <c r="H252" s="8">
        <f t="shared" si="7"/>
        <v>-0.79247612544406465</v>
      </c>
      <c r="I252" s="13">
        <v>153.493526067651</v>
      </c>
    </row>
    <row r="253" spans="1:9" x14ac:dyDescent="0.2">
      <c r="B253" s="3" t="s">
        <v>5</v>
      </c>
      <c r="D253" s="10" t="s">
        <v>31</v>
      </c>
      <c r="E253" s="8">
        <v>150.61076450665075</v>
      </c>
      <c r="F253" s="9">
        <v>154.28106464305199</v>
      </c>
      <c r="G253" s="8">
        <f t="shared" si="6"/>
        <v>-7.0524328331087123</v>
      </c>
      <c r="H253" s="8">
        <f t="shared" si="7"/>
        <v>-0.79888287507372446</v>
      </c>
      <c r="I253" s="13">
        <v>153.79212785749101</v>
      </c>
    </row>
    <row r="254" spans="1:9" x14ac:dyDescent="0.2">
      <c r="B254" s="3" t="s">
        <v>6</v>
      </c>
      <c r="D254" s="10" t="s">
        <v>32</v>
      </c>
      <c r="E254" s="8">
        <v>151.13635491539844</v>
      </c>
      <c r="F254" s="9">
        <v>152.37068503847601</v>
      </c>
      <c r="G254" s="8">
        <f t="shared" si="6"/>
        <v>-7.8064083786200777</v>
      </c>
      <c r="H254" s="8">
        <f t="shared" si="7"/>
        <v>-0.75397554551136547</v>
      </c>
      <c r="I254" s="13">
        <v>147.12783123346699</v>
      </c>
    </row>
    <row r="255" spans="1:9" x14ac:dyDescent="0.2">
      <c r="B255" s="3" t="s">
        <v>7</v>
      </c>
      <c r="D255" s="10" t="s">
        <v>33</v>
      </c>
      <c r="E255" s="8">
        <v>155.45562441069225</v>
      </c>
      <c r="F255" s="9">
        <v>150.643345371527</v>
      </c>
      <c r="G255" s="8">
        <f t="shared" si="6"/>
        <v>-8.4517397879832039</v>
      </c>
      <c r="H255" s="8">
        <f t="shared" si="7"/>
        <v>-0.64533140936312616</v>
      </c>
      <c r="I255" s="13">
        <v>152.41686051170799</v>
      </c>
    </row>
    <row r="256" spans="1:9" x14ac:dyDescent="0.2">
      <c r="B256" s="3" t="s">
        <v>11</v>
      </c>
      <c r="D256" s="10" t="s">
        <v>34</v>
      </c>
      <c r="E256" s="8">
        <v>166.37128765334009</v>
      </c>
      <c r="F256" s="9">
        <v>149.24687756480799</v>
      </c>
      <c r="G256" s="8">
        <f t="shared" si="6"/>
        <v>-8.9332373099707869</v>
      </c>
      <c r="H256" s="8">
        <f t="shared" si="7"/>
        <v>-0.481497521987583</v>
      </c>
      <c r="I256" s="13">
        <v>148.74877040061301</v>
      </c>
    </row>
    <row r="257" spans="1:9" x14ac:dyDescent="0.2">
      <c r="A257" s="3">
        <v>2016</v>
      </c>
      <c r="B257" s="3" t="s">
        <v>8</v>
      </c>
      <c r="C257" s="3">
        <v>2016</v>
      </c>
      <c r="D257" s="10" t="s">
        <v>23</v>
      </c>
      <c r="E257" s="8">
        <v>147.36063885993011</v>
      </c>
      <c r="F257" s="9">
        <v>148.24913457208899</v>
      </c>
      <c r="G257" s="8">
        <f t="shared" si="6"/>
        <v>-9.2296607317815962</v>
      </c>
      <c r="H257" s="8">
        <f t="shared" si="7"/>
        <v>-0.29642342181080927</v>
      </c>
      <c r="I257" s="13">
        <v>147.01978588535499</v>
      </c>
    </row>
    <row r="258" spans="1:9" x14ac:dyDescent="0.2">
      <c r="B258" s="3" t="s">
        <v>0</v>
      </c>
      <c r="D258" s="10" t="s">
        <v>24</v>
      </c>
      <c r="E258" s="8">
        <v>142.26276475660461</v>
      </c>
      <c r="F258" s="9">
        <v>147.63741127180899</v>
      </c>
      <c r="G258" s="8">
        <f t="shared" si="6"/>
        <v>-9.3302132256146706</v>
      </c>
      <c r="H258" s="8">
        <f t="shared" si="7"/>
        <v>-0.10055249383307441</v>
      </c>
      <c r="I258" s="13">
        <v>153.08111262711199</v>
      </c>
    </row>
    <row r="259" spans="1:9" x14ac:dyDescent="0.2">
      <c r="B259" s="3" t="s">
        <v>1</v>
      </c>
      <c r="D259" s="10" t="s">
        <v>25</v>
      </c>
      <c r="E259" s="8">
        <v>145.05774917451447</v>
      </c>
      <c r="F259" s="9">
        <v>147.41511365766101</v>
      </c>
      <c r="G259" s="8">
        <f t="shared" si="6"/>
        <v>-9.1694670752245138</v>
      </c>
      <c r="H259" s="8">
        <f t="shared" si="7"/>
        <v>0.16074615039015683</v>
      </c>
      <c r="I259" s="13">
        <v>146.765307489127</v>
      </c>
    </row>
    <row r="260" spans="1:9" x14ac:dyDescent="0.2">
      <c r="B260" s="3" t="s">
        <v>9</v>
      </c>
      <c r="D260" s="10" t="s">
        <v>26</v>
      </c>
      <c r="E260" s="8">
        <v>142.22074303465143</v>
      </c>
      <c r="F260" s="9">
        <v>147.53500169084899</v>
      </c>
      <c r="G260" s="8">
        <f t="shared" si="6"/>
        <v>-8.7079251471046337</v>
      </c>
      <c r="H260" s="8">
        <f t="shared" si="7"/>
        <v>0.46154192811988004</v>
      </c>
      <c r="I260" s="13">
        <v>147.26134121511799</v>
      </c>
    </row>
    <row r="261" spans="1:9" x14ac:dyDescent="0.2">
      <c r="B261" s="3" t="s">
        <v>2</v>
      </c>
      <c r="D261" s="10" t="s">
        <v>27</v>
      </c>
      <c r="E261" s="8">
        <v>144.44807613409802</v>
      </c>
      <c r="F261" s="9">
        <v>147.95414977792899</v>
      </c>
      <c r="G261" s="8">
        <f t="shared" si="6"/>
        <v>-7.9107897688665556</v>
      </c>
      <c r="H261" s="8">
        <f t="shared" si="7"/>
        <v>0.79713537823807812</v>
      </c>
      <c r="I261" s="13">
        <v>144.821457266057</v>
      </c>
    </row>
    <row r="262" spans="1:9" x14ac:dyDescent="0.2">
      <c r="B262" s="3" t="s">
        <v>3</v>
      </c>
      <c r="D262" s="10" t="s">
        <v>28</v>
      </c>
      <c r="E262" s="8">
        <v>156.09685934178552</v>
      </c>
      <c r="F262" s="9">
        <v>148.629860464883</v>
      </c>
      <c r="G262" s="8">
        <f t="shared" si="6"/>
        <v>-6.7805358605765527</v>
      </c>
      <c r="H262" s="8">
        <f t="shared" si="7"/>
        <v>1.1302539082900029</v>
      </c>
      <c r="I262" s="13">
        <v>162.44852548563</v>
      </c>
    </row>
    <row r="263" spans="1:9" x14ac:dyDescent="0.2">
      <c r="B263" s="3" t="s">
        <v>4</v>
      </c>
      <c r="D263" s="10" t="s">
        <v>29</v>
      </c>
      <c r="E263" s="8">
        <v>139.47525046859622</v>
      </c>
      <c r="F263" s="9">
        <v>149.50644229913701</v>
      </c>
      <c r="G263" s="8">
        <f t="shared" si="6"/>
        <v>-5.3418403239997918</v>
      </c>
      <c r="H263" s="8">
        <f t="shared" si="7"/>
        <v>1.4386955365767609</v>
      </c>
      <c r="I263" s="13">
        <v>140.29747874357801</v>
      </c>
    </row>
    <row r="264" spans="1:9" x14ac:dyDescent="0.2">
      <c r="B264" s="3" t="s">
        <v>10</v>
      </c>
      <c r="D264" s="10" t="s">
        <v>30</v>
      </c>
      <c r="E264" s="8">
        <v>155.35412849471712</v>
      </c>
      <c r="F264" s="9">
        <v>150.54610388924399</v>
      </c>
      <c r="G264" s="8">
        <f t="shared" si="6"/>
        <v>-3.6154500176693971</v>
      </c>
      <c r="H264" s="8">
        <f t="shared" si="7"/>
        <v>1.7263903063303947</v>
      </c>
      <c r="I264" s="13">
        <v>153.429412496053</v>
      </c>
    </row>
    <row r="265" spans="1:9" x14ac:dyDescent="0.2">
      <c r="B265" s="3" t="s">
        <v>5</v>
      </c>
      <c r="D265" s="10" t="s">
        <v>31</v>
      </c>
      <c r="E265" s="8">
        <v>149.92997593095686</v>
      </c>
      <c r="F265" s="9">
        <v>151.74491936888501</v>
      </c>
      <c r="G265" s="8">
        <f t="shared" si="6"/>
        <v>-1.6438474028129479</v>
      </c>
      <c r="H265" s="8">
        <f>+G265-G264</f>
        <v>1.9716026148564492</v>
      </c>
      <c r="I265" s="13">
        <v>152.23968231222199</v>
      </c>
    </row>
    <row r="266" spans="1:9" x14ac:dyDescent="0.2">
      <c r="B266" s="3" t="s">
        <v>6</v>
      </c>
      <c r="D266" s="10" t="s">
        <v>32</v>
      </c>
      <c r="E266" s="8">
        <v>154.0467517095218</v>
      </c>
      <c r="F266" s="9">
        <v>153.034225838471</v>
      </c>
      <c r="G266" s="8">
        <f t="shared" si="6"/>
        <v>0.43547799225778228</v>
      </c>
      <c r="H266" s="8">
        <f t="shared" ref="H266:H329" si="8">+G266-G265</f>
        <v>2.0793253950707302</v>
      </c>
      <c r="I266" s="13">
        <v>150.08269434310401</v>
      </c>
    </row>
    <row r="267" spans="1:9" x14ac:dyDescent="0.2">
      <c r="B267" s="3" t="s">
        <v>7</v>
      </c>
      <c r="D267" s="10" t="s">
        <v>33</v>
      </c>
      <c r="E267" s="8">
        <v>155.82402576500559</v>
      </c>
      <c r="F267" s="9">
        <v>154.344691140522</v>
      </c>
      <c r="G267" s="8">
        <f t="shared" si="6"/>
        <v>2.4570257384197713</v>
      </c>
      <c r="H267" s="8">
        <f t="shared" si="8"/>
        <v>2.0215477461619891</v>
      </c>
      <c r="I267" s="13">
        <v>152.62363731447601</v>
      </c>
    </row>
    <row r="268" spans="1:9" x14ac:dyDescent="0.2">
      <c r="B268" s="3" t="s">
        <v>11</v>
      </c>
      <c r="D268" s="10" t="s">
        <v>34</v>
      </c>
      <c r="E268" s="8">
        <v>176.31742783813178</v>
      </c>
      <c r="F268" s="9">
        <v>155.548749614032</v>
      </c>
      <c r="G268" s="8">
        <f t="shared" si="6"/>
        <v>4.2224481691334192</v>
      </c>
      <c r="H268" s="8">
        <f t="shared" si="8"/>
        <v>1.7654224307136479</v>
      </c>
      <c r="I268" s="13">
        <v>157.28753272595301</v>
      </c>
    </row>
    <row r="269" spans="1:9" x14ac:dyDescent="0.2">
      <c r="A269" s="3">
        <v>2017</v>
      </c>
      <c r="B269" s="3" t="s">
        <v>8</v>
      </c>
      <c r="C269" s="3">
        <v>2017</v>
      </c>
      <c r="D269" s="10" t="s">
        <v>23</v>
      </c>
      <c r="E269" s="8">
        <v>162.43234161714369</v>
      </c>
      <c r="F269" s="9">
        <v>156.54730829507699</v>
      </c>
      <c r="G269" s="8">
        <f t="shared" si="6"/>
        <v>5.5974517132528989</v>
      </c>
      <c r="H269" s="8">
        <f t="shared" si="8"/>
        <v>1.3750035441194797</v>
      </c>
      <c r="I269" s="13">
        <v>161.846381792193</v>
      </c>
    </row>
    <row r="270" spans="1:9" x14ac:dyDescent="0.2">
      <c r="B270" s="3" t="s">
        <v>0</v>
      </c>
      <c r="D270" s="10" t="s">
        <v>24</v>
      </c>
      <c r="E270" s="8">
        <v>141.78646903339128</v>
      </c>
      <c r="F270" s="9">
        <v>157.22814761244999</v>
      </c>
      <c r="G270" s="8">
        <f t="shared" si="6"/>
        <v>6.4961423111002059</v>
      </c>
      <c r="H270" s="8">
        <f t="shared" si="8"/>
        <v>0.89869059784730698</v>
      </c>
      <c r="I270" s="13">
        <v>152.98847085696701</v>
      </c>
    </row>
    <row r="271" spans="1:9" x14ac:dyDescent="0.2">
      <c r="B271" s="3" t="s">
        <v>1</v>
      </c>
      <c r="D271" s="10" t="s">
        <v>25</v>
      </c>
      <c r="E271" s="8">
        <v>157.13924895413555</v>
      </c>
      <c r="F271" s="9">
        <v>157.54295011819201</v>
      </c>
      <c r="G271" s="8">
        <f t="shared" si="6"/>
        <v>6.8702836562950065</v>
      </c>
      <c r="H271" s="8">
        <f t="shared" si="8"/>
        <v>0.37414134519480058</v>
      </c>
      <c r="I271" s="13">
        <v>158.79990871432199</v>
      </c>
    </row>
    <row r="272" spans="1:9" x14ac:dyDescent="0.2">
      <c r="B272" s="3" t="s">
        <v>9</v>
      </c>
      <c r="D272" s="10" t="s">
        <v>26</v>
      </c>
      <c r="E272" s="8">
        <v>150.92051608459738</v>
      </c>
      <c r="F272" s="9">
        <v>157.52045631981599</v>
      </c>
      <c r="G272" s="8">
        <f t="shared" si="6"/>
        <v>6.7681936588111835</v>
      </c>
      <c r="H272" s="8">
        <f t="shared" si="8"/>
        <v>-0.10208999748382297</v>
      </c>
      <c r="I272" s="13">
        <v>156.239774081473</v>
      </c>
    </row>
    <row r="273" spans="1:9" x14ac:dyDescent="0.2">
      <c r="B273" s="3" t="s">
        <v>2</v>
      </c>
      <c r="D273" s="10" t="s">
        <v>27</v>
      </c>
      <c r="E273" s="8">
        <v>157.81271061183961</v>
      </c>
      <c r="F273" s="9">
        <v>157.209790819657</v>
      </c>
      <c r="G273" s="8">
        <f t="shared" ref="G273:G334" si="9">+(F273/F261-1)*100</f>
        <v>6.2557495383672723</v>
      </c>
      <c r="H273" s="8">
        <f t="shared" si="8"/>
        <v>-0.51244412044391119</v>
      </c>
      <c r="I273" s="13">
        <v>159.58410402816699</v>
      </c>
    </row>
    <row r="274" spans="1:9" x14ac:dyDescent="0.2">
      <c r="B274" s="3" t="s">
        <v>3</v>
      </c>
      <c r="D274" s="10" t="s">
        <v>28</v>
      </c>
      <c r="E274" s="8">
        <v>153.3068636127808</v>
      </c>
      <c r="F274" s="9">
        <v>156.70095025836201</v>
      </c>
      <c r="G274" s="8">
        <f t="shared" si="9"/>
        <v>5.4303285815073377</v>
      </c>
      <c r="H274" s="8">
        <f t="shared" si="8"/>
        <v>-0.82542095685993466</v>
      </c>
      <c r="I274" s="13">
        <v>160.218196564408</v>
      </c>
    </row>
    <row r="275" spans="1:9" x14ac:dyDescent="0.2">
      <c r="B275" s="3" t="s">
        <v>4</v>
      </c>
      <c r="D275" s="10" t="s">
        <v>29</v>
      </c>
      <c r="E275" s="8">
        <v>157.5159185936902</v>
      </c>
      <c r="F275" s="9">
        <v>156.10729121052401</v>
      </c>
      <c r="G275" s="8">
        <f t="shared" si="9"/>
        <v>4.4150932962339073</v>
      </c>
      <c r="H275" s="8">
        <f t="shared" si="8"/>
        <v>-1.0152352852734303</v>
      </c>
      <c r="I275" s="13">
        <v>157.916767992909</v>
      </c>
    </row>
    <row r="276" spans="1:9" x14ac:dyDescent="0.2">
      <c r="B276" s="3" t="s">
        <v>10</v>
      </c>
      <c r="D276" s="10" t="s">
        <v>30</v>
      </c>
      <c r="E276" s="8">
        <v>153.82579583993936</v>
      </c>
      <c r="F276" s="9">
        <v>155.61097792058001</v>
      </c>
      <c r="G276" s="8">
        <f t="shared" si="9"/>
        <v>3.3643341810175365</v>
      </c>
      <c r="H276" s="8">
        <f t="shared" si="8"/>
        <v>-1.0507591152163709</v>
      </c>
      <c r="I276" s="13">
        <v>151.84304048453399</v>
      </c>
    </row>
    <row r="277" spans="1:9" x14ac:dyDescent="0.2">
      <c r="B277" s="3" t="s">
        <v>5</v>
      </c>
      <c r="D277" s="10" t="s">
        <v>31</v>
      </c>
      <c r="E277" s="8">
        <v>154.51974837134799</v>
      </c>
      <c r="F277" s="9">
        <v>155.379819716154</v>
      </c>
      <c r="G277" s="8">
        <f t="shared" si="9"/>
        <v>2.3954016795993738</v>
      </c>
      <c r="H277" s="8">
        <f t="shared" si="8"/>
        <v>-0.96893250141816267</v>
      </c>
      <c r="I277" s="13">
        <v>155.80663918921999</v>
      </c>
    </row>
    <row r="278" spans="1:9" x14ac:dyDescent="0.2">
      <c r="B278" s="3" t="s">
        <v>6</v>
      </c>
      <c r="D278" s="10" t="s">
        <v>32</v>
      </c>
      <c r="E278" s="8">
        <v>154.70719257916727</v>
      </c>
      <c r="F278" s="9">
        <v>155.57539272620099</v>
      </c>
      <c r="G278" s="8">
        <f t="shared" si="9"/>
        <v>1.6605219347547884</v>
      </c>
      <c r="H278" s="8">
        <f t="shared" si="8"/>
        <v>-0.7348797448445854</v>
      </c>
      <c r="I278" s="13">
        <v>150.673868228038</v>
      </c>
    </row>
    <row r="279" spans="1:9" x14ac:dyDescent="0.2">
      <c r="B279" s="3" t="s">
        <v>7</v>
      </c>
      <c r="D279" s="10" t="s">
        <v>33</v>
      </c>
      <c r="E279" s="8">
        <v>158.00895560478384</v>
      </c>
      <c r="F279" s="9">
        <v>156.21383181363299</v>
      </c>
      <c r="G279" s="8">
        <f t="shared" si="9"/>
        <v>1.2110171456491736</v>
      </c>
      <c r="H279" s="8">
        <f t="shared" si="8"/>
        <v>-0.44950478910561475</v>
      </c>
      <c r="I279" s="13">
        <v>154.88098948008101</v>
      </c>
    </row>
    <row r="280" spans="1:9" x14ac:dyDescent="0.2">
      <c r="B280" s="3" t="s">
        <v>11</v>
      </c>
      <c r="D280" s="10" t="s">
        <v>34</v>
      </c>
      <c r="E280" s="8">
        <v>173.97832802895778</v>
      </c>
      <c r="F280" s="9">
        <v>157.230602234618</v>
      </c>
      <c r="G280" s="8">
        <f t="shared" si="9"/>
        <v>1.0812382772341422</v>
      </c>
      <c r="H280" s="8">
        <f t="shared" si="8"/>
        <v>-0.12977886841503139</v>
      </c>
      <c r="I280" s="13">
        <v>155.16243213560799</v>
      </c>
    </row>
    <row r="281" spans="1:9" x14ac:dyDescent="0.2">
      <c r="A281" s="3">
        <v>2018</v>
      </c>
      <c r="B281" s="3" t="s">
        <v>8</v>
      </c>
      <c r="C281" s="3">
        <v>2018</v>
      </c>
      <c r="D281" s="10" t="s">
        <v>23</v>
      </c>
      <c r="E281" s="8">
        <v>161.61267710899105</v>
      </c>
      <c r="F281" s="9">
        <v>158.494452923225</v>
      </c>
      <c r="G281" s="8">
        <f t="shared" si="9"/>
        <v>1.2438058816558017</v>
      </c>
      <c r="H281" s="8">
        <f t="shared" si="8"/>
        <v>0.16256760442165952</v>
      </c>
      <c r="I281" s="13">
        <v>160.89389582098499</v>
      </c>
    </row>
    <row r="282" spans="1:9" x14ac:dyDescent="0.2">
      <c r="B282" s="3" t="s">
        <v>0</v>
      </c>
      <c r="D282" s="10" t="s">
        <v>24</v>
      </c>
      <c r="E282" s="8">
        <v>146.53148832628986</v>
      </c>
      <c r="F282" s="9">
        <v>159.86878945584499</v>
      </c>
      <c r="G282" s="8">
        <f t="shared" si="9"/>
        <v>1.6794968862088755</v>
      </c>
      <c r="H282" s="8">
        <f t="shared" si="8"/>
        <v>0.43569100455307375</v>
      </c>
      <c r="I282" s="13">
        <v>158.39412863672001</v>
      </c>
    </row>
    <row r="283" spans="1:9" x14ac:dyDescent="0.2">
      <c r="B283" s="3" t="s">
        <v>1</v>
      </c>
      <c r="D283" s="10" t="s">
        <v>25</v>
      </c>
      <c r="E283" s="8">
        <v>159.89624861956631</v>
      </c>
      <c r="F283" s="9">
        <v>161.19376572555001</v>
      </c>
      <c r="G283" s="8">
        <f t="shared" si="9"/>
        <v>2.3173462250256627</v>
      </c>
      <c r="H283" s="8">
        <f t="shared" si="8"/>
        <v>0.63784933881678718</v>
      </c>
      <c r="I283" s="13">
        <v>161.230490745878</v>
      </c>
    </row>
    <row r="284" spans="1:9" x14ac:dyDescent="0.2">
      <c r="B284" s="3" t="s">
        <v>9</v>
      </c>
      <c r="D284" s="10" t="s">
        <v>26</v>
      </c>
      <c r="E284" s="8">
        <v>159.50878484962857</v>
      </c>
      <c r="F284" s="9">
        <v>162.306611083761</v>
      </c>
      <c r="G284" s="8">
        <f t="shared" si="9"/>
        <v>3.0384337855317023</v>
      </c>
      <c r="H284" s="8">
        <f t="shared" si="8"/>
        <v>0.72108756050603962</v>
      </c>
      <c r="I284" s="13">
        <v>164.90044173059701</v>
      </c>
    </row>
    <row r="285" spans="1:9" x14ac:dyDescent="0.2">
      <c r="B285" s="3" t="s">
        <v>2</v>
      </c>
      <c r="D285" s="10" t="s">
        <v>27</v>
      </c>
      <c r="E285" s="8">
        <v>163.22236464304879</v>
      </c>
      <c r="F285" s="9">
        <v>163.102926954195</v>
      </c>
      <c r="G285" s="8">
        <f t="shared" si="9"/>
        <v>3.7485808637060636</v>
      </c>
      <c r="H285" s="8">
        <f t="shared" si="8"/>
        <v>0.71014707817436129</v>
      </c>
      <c r="I285" s="13">
        <v>166.53246333840201</v>
      </c>
    </row>
    <row r="286" spans="1:9" x14ac:dyDescent="0.2">
      <c r="B286" s="3" t="s">
        <v>3</v>
      </c>
      <c r="D286" s="10" t="s">
        <v>28</v>
      </c>
      <c r="E286" s="8">
        <v>159.98878074484793</v>
      </c>
      <c r="F286" s="9">
        <v>163.50046735067599</v>
      </c>
      <c r="G286" s="8">
        <f t="shared" si="9"/>
        <v>4.3391677466557921</v>
      </c>
      <c r="H286" s="8">
        <f t="shared" si="8"/>
        <v>0.5905868829497285</v>
      </c>
      <c r="I286" s="13">
        <v>167.62268857990799</v>
      </c>
    </row>
    <row r="287" spans="1:9" x14ac:dyDescent="0.2">
      <c r="B287" s="3" t="s">
        <v>4</v>
      </c>
      <c r="D287" s="10" t="s">
        <v>29</v>
      </c>
      <c r="E287" s="8">
        <v>161.3642049366631</v>
      </c>
      <c r="F287" s="9">
        <v>163.515212061857</v>
      </c>
      <c r="G287" s="8">
        <f t="shared" si="9"/>
        <v>4.7454034938975154</v>
      </c>
      <c r="H287" s="8">
        <f t="shared" si="8"/>
        <v>0.40623574724172329</v>
      </c>
      <c r="I287" s="13">
        <v>161.298785953124</v>
      </c>
    </row>
    <row r="288" spans="1:9" x14ac:dyDescent="0.2">
      <c r="B288" s="3" t="s">
        <v>10</v>
      </c>
      <c r="D288" s="10" t="s">
        <v>30</v>
      </c>
      <c r="E288" s="8">
        <v>165.22711443613582</v>
      </c>
      <c r="F288" s="9">
        <v>163.25953043790901</v>
      </c>
      <c r="G288" s="8">
        <f t="shared" si="9"/>
        <v>4.9151754069900022</v>
      </c>
      <c r="H288" s="8">
        <f t="shared" si="8"/>
        <v>0.16977191309248685</v>
      </c>
      <c r="I288" s="13">
        <v>163.334652028509</v>
      </c>
    </row>
    <row r="289" spans="1:10" x14ac:dyDescent="0.2">
      <c r="B289" s="3" t="s">
        <v>5</v>
      </c>
      <c r="D289" s="10" t="s">
        <v>31</v>
      </c>
      <c r="E289" s="8">
        <v>155.59657953031194</v>
      </c>
      <c r="F289" s="9">
        <v>162.868653521749</v>
      </c>
      <c r="G289" s="8">
        <f t="shared" si="9"/>
        <v>4.8196952598320131</v>
      </c>
      <c r="H289" s="8">
        <f t="shared" si="8"/>
        <v>-9.5480147157989137E-2</v>
      </c>
      <c r="I289" s="13">
        <v>155.999438610884</v>
      </c>
    </row>
    <row r="290" spans="1:10" x14ac:dyDescent="0.2">
      <c r="B290" s="3" t="s">
        <v>6</v>
      </c>
      <c r="D290" s="10" t="s">
        <v>32</v>
      </c>
      <c r="E290" s="8">
        <v>170.7389883461677</v>
      </c>
      <c r="F290" s="9">
        <v>162.472811271187</v>
      </c>
      <c r="G290" s="8">
        <f t="shared" si="9"/>
        <v>4.4334893996538671</v>
      </c>
      <c r="H290" s="8">
        <f t="shared" si="8"/>
        <v>-0.38620586017814595</v>
      </c>
      <c r="I290" s="13">
        <v>166.231029620257</v>
      </c>
      <c r="J290" s="9"/>
    </row>
    <row r="291" spans="1:10" x14ac:dyDescent="0.2">
      <c r="B291" s="3" t="s">
        <v>7</v>
      </c>
      <c r="D291" s="10" t="str">
        <f t="shared" ref="D291:D334" si="10">D279</f>
        <v>nov</v>
      </c>
      <c r="E291" s="8">
        <v>162.89904313899851</v>
      </c>
      <c r="F291" s="9">
        <v>162.20535176127399</v>
      </c>
      <c r="G291" s="8">
        <f t="shared" si="9"/>
        <v>3.8354605850710044</v>
      </c>
      <c r="H291" s="8">
        <f t="shared" si="8"/>
        <v>-0.59802881458286272</v>
      </c>
      <c r="I291" s="13">
        <v>159.77208249040501</v>
      </c>
    </row>
    <row r="292" spans="1:10" x14ac:dyDescent="0.2">
      <c r="B292" s="3" t="s">
        <v>11</v>
      </c>
      <c r="D292" s="10" t="str">
        <f t="shared" si="10"/>
        <v>dic</v>
      </c>
      <c r="E292" s="8">
        <v>182.96217661272195</v>
      </c>
      <c r="F292" s="9">
        <v>162.11151993423999</v>
      </c>
      <c r="G292" s="8">
        <f t="shared" si="9"/>
        <v>3.104305160860954</v>
      </c>
      <c r="H292" s="8">
        <f t="shared" si="8"/>
        <v>-0.73115542421005042</v>
      </c>
      <c r="I292" s="13">
        <v>162.985052652869</v>
      </c>
    </row>
    <row r="293" spans="1:10" x14ac:dyDescent="0.2">
      <c r="A293" s="11">
        <v>2019</v>
      </c>
      <c r="B293" s="3" t="str">
        <f t="shared" ref="B293:B334" si="11">B281</f>
        <v>Jan</v>
      </c>
      <c r="C293" s="3">
        <v>2019</v>
      </c>
      <c r="D293" s="10" t="str">
        <f t="shared" si="10"/>
        <v>ene</v>
      </c>
      <c r="E293" s="8">
        <v>161.59502119998911</v>
      </c>
      <c r="F293" s="9">
        <v>162.20138397881999</v>
      </c>
      <c r="G293" s="8">
        <f t="shared" si="9"/>
        <v>2.3388396169237824</v>
      </c>
      <c r="H293" s="8">
        <f t="shared" si="8"/>
        <v>-0.76546554393717159</v>
      </c>
      <c r="I293" s="13">
        <v>160.69829763822199</v>
      </c>
    </row>
    <row r="294" spans="1:10" x14ac:dyDescent="0.2">
      <c r="A294" s="11"/>
      <c r="B294" s="3" t="str">
        <f t="shared" si="11"/>
        <v>Feb</v>
      </c>
      <c r="D294" s="10" t="str">
        <f t="shared" si="10"/>
        <v>feb</v>
      </c>
      <c r="E294" s="8">
        <v>153.17169951885424</v>
      </c>
      <c r="F294" s="9">
        <v>162.42890356632799</v>
      </c>
      <c r="G294" s="8">
        <f t="shared" si="9"/>
        <v>1.6013845599238019</v>
      </c>
      <c r="H294" s="8">
        <f t="shared" si="8"/>
        <v>-0.73745505699998048</v>
      </c>
      <c r="I294" s="13">
        <v>165.63140151111199</v>
      </c>
    </row>
    <row r="295" spans="1:10" x14ac:dyDescent="0.2">
      <c r="A295" s="11"/>
      <c r="B295" s="3" t="str">
        <f t="shared" si="11"/>
        <v>Mar</v>
      </c>
      <c r="D295" s="10" t="str">
        <f t="shared" si="10"/>
        <v>mar</v>
      </c>
      <c r="E295" s="8">
        <v>158.18332490899169</v>
      </c>
      <c r="F295" s="9">
        <v>162.72366246965899</v>
      </c>
      <c r="G295" s="8">
        <f t="shared" si="9"/>
        <v>0.94910416493017014</v>
      </c>
      <c r="H295" s="8">
        <f t="shared" si="8"/>
        <v>-0.65228039499363177</v>
      </c>
      <c r="I295" s="13">
        <v>159.13339389052999</v>
      </c>
    </row>
    <row r="296" spans="1:10" x14ac:dyDescent="0.2">
      <c r="A296" s="11"/>
      <c r="B296" s="3" t="str">
        <f t="shared" si="11"/>
        <v>Apr</v>
      </c>
      <c r="D296" s="10" t="str">
        <f t="shared" si="10"/>
        <v>abr</v>
      </c>
      <c r="E296" s="8">
        <v>155.29162105119647</v>
      </c>
      <c r="F296" s="9">
        <v>162.95931823513399</v>
      </c>
      <c r="G296" s="8">
        <f t="shared" si="9"/>
        <v>0.40214452573108517</v>
      </c>
      <c r="H296" s="8">
        <f>+G296-G295</f>
        <v>-0.54695963919908497</v>
      </c>
      <c r="I296" s="13">
        <v>160.67683355644499</v>
      </c>
    </row>
    <row r="297" spans="1:10" x14ac:dyDescent="0.2">
      <c r="A297" s="11"/>
      <c r="B297" s="3" t="str">
        <f t="shared" si="11"/>
        <v>May</v>
      </c>
      <c r="D297" s="10" t="str">
        <f t="shared" si="10"/>
        <v>may</v>
      </c>
      <c r="E297" s="8">
        <v>161.09715321762985</v>
      </c>
      <c r="F297" s="9">
        <v>163.02147481524</v>
      </c>
      <c r="G297" s="8">
        <f t="shared" si="9"/>
        <v>-4.9939103163898491E-2</v>
      </c>
      <c r="H297" s="8">
        <f t="shared" si="8"/>
        <v>-0.45208362889498366</v>
      </c>
      <c r="I297" s="13">
        <v>165.634372991931</v>
      </c>
    </row>
    <row r="298" spans="1:10" x14ac:dyDescent="0.2">
      <c r="A298" s="11"/>
      <c r="B298" s="3" t="str">
        <f t="shared" si="11"/>
        <v>Jun</v>
      </c>
      <c r="D298" s="10" t="str">
        <f t="shared" si="10"/>
        <v>jun</v>
      </c>
      <c r="E298" s="8">
        <v>156.81599188990552</v>
      </c>
      <c r="F298" s="9">
        <v>162.81460958238301</v>
      </c>
      <c r="G298" s="8">
        <f t="shared" si="9"/>
        <v>-0.41948367451570823</v>
      </c>
      <c r="H298" s="8">
        <f t="shared" si="8"/>
        <v>-0.36954457135180974</v>
      </c>
      <c r="I298" s="13">
        <v>164.632411945863</v>
      </c>
    </row>
    <row r="299" spans="1:10" x14ac:dyDescent="0.2">
      <c r="A299" s="11"/>
      <c r="B299" s="3" t="str">
        <f t="shared" si="11"/>
        <v>Jul</v>
      </c>
      <c r="D299" s="10" t="str">
        <f t="shared" si="10"/>
        <v>jul</v>
      </c>
      <c r="E299" s="8">
        <v>161.53837272418502</v>
      </c>
      <c r="F299" s="9">
        <v>162.235153306173</v>
      </c>
      <c r="G299" s="8">
        <f t="shared" si="9"/>
        <v>-0.78283771860917506</v>
      </c>
      <c r="H299" s="8">
        <f t="shared" si="8"/>
        <v>-0.36335404409346683</v>
      </c>
      <c r="I299" s="13">
        <v>161.303129576728</v>
      </c>
    </row>
    <row r="300" spans="1:10" x14ac:dyDescent="0.2">
      <c r="A300" s="11"/>
      <c r="B300" s="3" t="str">
        <f t="shared" si="11"/>
        <v>Aug</v>
      </c>
      <c r="D300" s="10" t="str">
        <f t="shared" si="10"/>
        <v>ago</v>
      </c>
      <c r="E300" s="8">
        <v>164.99332095232077</v>
      </c>
      <c r="F300" s="9">
        <v>161.190463759984</v>
      </c>
      <c r="G300" s="8">
        <f t="shared" si="9"/>
        <v>-1.2673481740240078</v>
      </c>
      <c r="H300" s="8">
        <f t="shared" si="8"/>
        <v>-0.48451045541483273</v>
      </c>
      <c r="I300" s="13">
        <v>163.203735784901</v>
      </c>
    </row>
    <row r="301" spans="1:10" x14ac:dyDescent="0.2">
      <c r="A301" s="11"/>
      <c r="B301" s="3" t="str">
        <f t="shared" si="11"/>
        <v>Sep</v>
      </c>
      <c r="D301" s="10" t="str">
        <f t="shared" si="10"/>
        <v>sep</v>
      </c>
      <c r="E301" s="8">
        <v>160.03430799888761</v>
      </c>
      <c r="F301" s="9">
        <v>159.60264536805599</v>
      </c>
      <c r="G301" s="8">
        <f t="shared" si="9"/>
        <v>-2.0053018693722224</v>
      </c>
      <c r="H301" s="8">
        <f t="shared" si="8"/>
        <v>-0.73795369534821464</v>
      </c>
      <c r="I301" s="13">
        <v>159.77543253893299</v>
      </c>
    </row>
    <row r="302" spans="1:10" x14ac:dyDescent="0.2">
      <c r="A302" s="11"/>
      <c r="B302" s="3" t="str">
        <f t="shared" si="11"/>
        <v>Oct</v>
      </c>
      <c r="D302" s="10" t="str">
        <f t="shared" si="10"/>
        <v>oct</v>
      </c>
      <c r="E302" s="8">
        <v>155.86065283092574</v>
      </c>
      <c r="F302" s="9">
        <v>157.43888199007199</v>
      </c>
      <c r="G302" s="8">
        <f t="shared" si="9"/>
        <v>-3.0983210309032949</v>
      </c>
      <c r="H302" s="8">
        <f t="shared" si="8"/>
        <v>-1.0930191615310725</v>
      </c>
      <c r="I302" s="13">
        <v>151.55380096583701</v>
      </c>
      <c r="J302" s="9"/>
    </row>
    <row r="303" spans="1:10" x14ac:dyDescent="0.2">
      <c r="A303" s="11"/>
      <c r="B303" s="3" t="str">
        <f t="shared" si="11"/>
        <v>Nov</v>
      </c>
      <c r="D303" s="10" t="str">
        <f t="shared" si="10"/>
        <v>nov</v>
      </c>
      <c r="E303" s="8">
        <v>160.47090179689812</v>
      </c>
      <c r="F303" s="9">
        <v>154.73942499671199</v>
      </c>
      <c r="G303" s="8">
        <f t="shared" si="9"/>
        <v>-4.6027622908213273</v>
      </c>
      <c r="H303" s="8">
        <f t="shared" si="8"/>
        <v>-1.5044412599180323</v>
      </c>
      <c r="I303" s="13">
        <v>157.52976390848099</v>
      </c>
    </row>
    <row r="304" spans="1:10" x14ac:dyDescent="0.2">
      <c r="A304" s="11"/>
      <c r="B304" s="3" t="str">
        <f t="shared" si="11"/>
        <v>Dec</v>
      </c>
      <c r="D304" s="10" t="str">
        <f t="shared" si="10"/>
        <v>dic</v>
      </c>
      <c r="E304" s="8">
        <v>172.44583057516201</v>
      </c>
      <c r="F304" s="9">
        <v>151.71381788981799</v>
      </c>
      <c r="G304" s="8">
        <f t="shared" si="9"/>
        <v>-6.41391928756192</v>
      </c>
      <c r="H304" s="8">
        <f t="shared" si="8"/>
        <v>-1.8111569967405927</v>
      </c>
      <c r="I304" s="13">
        <v>153.24275440385799</v>
      </c>
      <c r="J304" s="12"/>
    </row>
    <row r="305" spans="1:9" x14ac:dyDescent="0.2">
      <c r="A305" s="3">
        <v>2020</v>
      </c>
      <c r="B305" s="3" t="str">
        <f t="shared" si="11"/>
        <v>Jan</v>
      </c>
      <c r="C305" s="3">
        <v>2020</v>
      </c>
      <c r="D305" s="10" t="str">
        <f t="shared" si="10"/>
        <v>ene</v>
      </c>
      <c r="E305" s="8">
        <v>166.08080695113244</v>
      </c>
      <c r="F305" s="9">
        <v>148.613934990123</v>
      </c>
      <c r="G305" s="8">
        <f t="shared" si="9"/>
        <v>-8.3769007732210294</v>
      </c>
      <c r="H305" s="8">
        <f t="shared" si="8"/>
        <v>-1.9629814856591095</v>
      </c>
      <c r="I305" s="13">
        <v>164.936124751661</v>
      </c>
    </row>
    <row r="306" spans="1:9" x14ac:dyDescent="0.2">
      <c r="B306" s="3" t="str">
        <f t="shared" si="11"/>
        <v>Feb</v>
      </c>
      <c r="D306" s="10" t="str">
        <f t="shared" si="10"/>
        <v>feb</v>
      </c>
      <c r="E306" s="8">
        <v>151.87801343966021</v>
      </c>
      <c r="F306" s="9">
        <v>145.74984448072701</v>
      </c>
      <c r="G306" s="8">
        <f t="shared" si="9"/>
        <v>-10.268529011396099</v>
      </c>
      <c r="H306" s="8">
        <f t="shared" si="8"/>
        <v>-1.8916282381750698</v>
      </c>
      <c r="I306" s="13">
        <v>164.27390100669501</v>
      </c>
    </row>
    <row r="307" spans="1:9" x14ac:dyDescent="0.2">
      <c r="B307" s="3" t="str">
        <f t="shared" si="11"/>
        <v>Mar</v>
      </c>
      <c r="D307" s="10" t="str">
        <f t="shared" si="10"/>
        <v>mar</v>
      </c>
      <c r="E307" s="8">
        <v>142.95063415738531</v>
      </c>
      <c r="F307" s="9">
        <v>143.386481615886</v>
      </c>
      <c r="G307" s="8">
        <f t="shared" si="9"/>
        <v>-11.883447410347314</v>
      </c>
      <c r="H307" s="8">
        <f t="shared" si="8"/>
        <v>-1.6149183989512146</v>
      </c>
      <c r="I307" s="13">
        <v>143.58036528369499</v>
      </c>
    </row>
    <row r="308" spans="1:9" x14ac:dyDescent="0.2">
      <c r="B308" s="3" t="str">
        <f t="shared" si="11"/>
        <v>Apr</v>
      </c>
      <c r="D308" s="10" t="str">
        <f t="shared" si="10"/>
        <v>abr</v>
      </c>
      <c r="E308" s="8">
        <v>101.92613226397721</v>
      </c>
      <c r="F308" s="9">
        <v>141.72182712139099</v>
      </c>
      <c r="G308" s="8">
        <f t="shared" si="9"/>
        <v>-13.032388294052277</v>
      </c>
      <c r="H308" s="8">
        <f t="shared" si="8"/>
        <v>-1.1489408837049631</v>
      </c>
      <c r="I308" s="13">
        <v>105.664484127973</v>
      </c>
    </row>
    <row r="309" spans="1:9" x14ac:dyDescent="0.2">
      <c r="B309" s="3" t="str">
        <f t="shared" si="11"/>
        <v>May</v>
      </c>
      <c r="D309" s="10" t="str">
        <f t="shared" si="10"/>
        <v>may</v>
      </c>
      <c r="E309" s="8">
        <v>117.00528265708466</v>
      </c>
      <c r="F309" s="9">
        <v>140.84055191933501</v>
      </c>
      <c r="G309" s="8">
        <f t="shared" si="9"/>
        <v>-13.606135584924427</v>
      </c>
      <c r="H309" s="8">
        <f t="shared" si="8"/>
        <v>-0.57374729087215037</v>
      </c>
      <c r="I309" s="13">
        <v>121.05390016075999</v>
      </c>
    </row>
    <row r="310" spans="1:9" x14ac:dyDescent="0.2">
      <c r="B310" s="3" t="str">
        <f t="shared" si="11"/>
        <v>Jun</v>
      </c>
      <c r="D310" s="10" t="str">
        <f t="shared" si="10"/>
        <v>jun</v>
      </c>
      <c r="E310" s="8">
        <v>132.59835157158986</v>
      </c>
      <c r="F310" s="9">
        <v>140.79936273010901</v>
      </c>
      <c r="G310" s="8">
        <f t="shared" si="9"/>
        <v>-13.521665475071787</v>
      </c>
      <c r="H310" s="8">
        <f t="shared" si="8"/>
        <v>8.4470109852640363E-2</v>
      </c>
      <c r="I310" s="13">
        <v>139.60177390349099</v>
      </c>
    </row>
    <row r="311" spans="1:9" x14ac:dyDescent="0.2">
      <c r="B311" s="3" t="str">
        <f t="shared" si="11"/>
        <v>Jul</v>
      </c>
      <c r="D311" s="10" t="str">
        <f t="shared" si="10"/>
        <v>jul</v>
      </c>
      <c r="E311" s="8">
        <v>141.26096398678112</v>
      </c>
      <c r="F311" s="9">
        <v>141.58733132074599</v>
      </c>
      <c r="G311" s="8">
        <f t="shared" si="9"/>
        <v>-12.727094938826289</v>
      </c>
      <c r="H311" s="8">
        <f t="shared" si="8"/>
        <v>0.794570536245498</v>
      </c>
      <c r="I311" s="13">
        <v>141.07922129384801</v>
      </c>
    </row>
    <row r="312" spans="1:9" x14ac:dyDescent="0.2">
      <c r="B312" s="3" t="str">
        <f t="shared" si="11"/>
        <v>Aug</v>
      </c>
      <c r="D312" s="10" t="str">
        <f t="shared" si="10"/>
        <v>ago</v>
      </c>
      <c r="E312" s="8">
        <v>143.83664099072655</v>
      </c>
      <c r="F312" s="9">
        <v>143.087342366423</v>
      </c>
      <c r="G312" s="8">
        <f t="shared" si="9"/>
        <v>-11.230888584399711</v>
      </c>
      <c r="H312" s="8">
        <f t="shared" si="8"/>
        <v>1.4962063544265778</v>
      </c>
      <c r="I312" s="13">
        <v>142.37226813099701</v>
      </c>
    </row>
    <row r="313" spans="1:9" x14ac:dyDescent="0.2">
      <c r="B313" s="3" t="str">
        <f t="shared" si="11"/>
        <v>Sep</v>
      </c>
      <c r="D313" s="10" t="str">
        <f t="shared" si="10"/>
        <v>sep</v>
      </c>
      <c r="E313" s="8">
        <v>152.05202327956937</v>
      </c>
      <c r="F313" s="9">
        <v>145.12711186700301</v>
      </c>
      <c r="G313" s="8">
        <f t="shared" si="9"/>
        <v>-9.069732815312225</v>
      </c>
      <c r="H313" s="8">
        <f t="shared" si="8"/>
        <v>2.1611557690874861</v>
      </c>
      <c r="I313" s="13">
        <v>151.22404926152299</v>
      </c>
    </row>
    <row r="314" spans="1:9" x14ac:dyDescent="0.2">
      <c r="B314" s="3" t="str">
        <f t="shared" si="11"/>
        <v>Oct</v>
      </c>
      <c r="D314" s="10" t="str">
        <f t="shared" si="10"/>
        <v>oct</v>
      </c>
      <c r="E314" s="8">
        <v>156.3487185728176</v>
      </c>
      <c r="F314" s="9">
        <v>147.51078946270599</v>
      </c>
      <c r="G314" s="8">
        <f t="shared" si="9"/>
        <v>-6.3059978588974381</v>
      </c>
      <c r="H314" s="8">
        <f t="shared" si="8"/>
        <v>2.7637349564147868</v>
      </c>
      <c r="I314" s="13">
        <v>151.41456801031501</v>
      </c>
    </row>
    <row r="315" spans="1:9" x14ac:dyDescent="0.2">
      <c r="B315" s="3" t="str">
        <f t="shared" si="11"/>
        <v>Nov</v>
      </c>
      <c r="D315" s="10" t="str">
        <f t="shared" si="10"/>
        <v>nov</v>
      </c>
      <c r="E315" s="8">
        <v>152.31026514496909</v>
      </c>
      <c r="F315" s="9">
        <v>150.050432655089</v>
      </c>
      <c r="G315" s="8">
        <f t="shared" si="9"/>
        <v>-3.0302505917432665</v>
      </c>
      <c r="H315" s="8">
        <f t="shared" si="8"/>
        <v>3.2757472671541716</v>
      </c>
      <c r="I315" s="13">
        <v>149.45255964191799</v>
      </c>
    </row>
    <row r="316" spans="1:9" x14ac:dyDescent="0.2">
      <c r="B316" s="3" t="str">
        <f t="shared" si="11"/>
        <v>Dec</v>
      </c>
      <c r="D316" s="10" t="str">
        <f t="shared" si="10"/>
        <v>dic</v>
      </c>
      <c r="E316" s="8">
        <v>171.89154248910501</v>
      </c>
      <c r="F316" s="9">
        <v>152.59381870424701</v>
      </c>
      <c r="G316" s="8">
        <f t="shared" si="9"/>
        <v>0.58003999020586061</v>
      </c>
      <c r="H316" s="8">
        <f t="shared" si="8"/>
        <v>3.6102905819491271</v>
      </c>
      <c r="I316" s="13">
        <v>152.46786199527699</v>
      </c>
    </row>
    <row r="317" spans="1:9" x14ac:dyDescent="0.2">
      <c r="A317" s="3">
        <f>A305+1</f>
        <v>2021</v>
      </c>
      <c r="B317" s="3" t="str">
        <f t="shared" si="11"/>
        <v>Jan</v>
      </c>
      <c r="C317" s="3">
        <f>C305+1</f>
        <v>2021</v>
      </c>
      <c r="D317" s="10" t="str">
        <f t="shared" si="10"/>
        <v>ene</v>
      </c>
      <c r="E317" s="8">
        <v>151.9162327526812</v>
      </c>
      <c r="F317" s="9">
        <v>155.05746073734301</v>
      </c>
      <c r="G317" s="8">
        <f t="shared" si="9"/>
        <v>4.335748022315844</v>
      </c>
      <c r="H317" s="8">
        <f t="shared" si="8"/>
        <v>3.7557080321099834</v>
      </c>
      <c r="I317" s="13">
        <v>150.90122200260001</v>
      </c>
    </row>
    <row r="318" spans="1:9" x14ac:dyDescent="0.2">
      <c r="B318" s="3" t="str">
        <f t="shared" si="11"/>
        <v>Feb</v>
      </c>
      <c r="D318" s="10" t="str">
        <f t="shared" si="10"/>
        <v>feb</v>
      </c>
      <c r="E318" s="8">
        <v>144.54036911958465</v>
      </c>
      <c r="F318" s="9">
        <v>157.399535642004</v>
      </c>
      <c r="G318" s="8">
        <f t="shared" si="9"/>
        <v>7.9929355690101289</v>
      </c>
      <c r="H318" s="8">
        <f t="shared" si="8"/>
        <v>3.6571875466942849</v>
      </c>
      <c r="I318" s="13">
        <v>156.41792151907001</v>
      </c>
    </row>
    <row r="319" spans="1:9" x14ac:dyDescent="0.2">
      <c r="B319" s="3" t="str">
        <f t="shared" si="11"/>
        <v>Mar</v>
      </c>
      <c r="D319" s="10" t="str">
        <f t="shared" si="10"/>
        <v>mar</v>
      </c>
      <c r="E319" s="8">
        <v>162.38056458181111</v>
      </c>
      <c r="F319" s="9">
        <v>159.619803307366</v>
      </c>
      <c r="G319" s="8">
        <f t="shared" si="9"/>
        <v>11.321375284852152</v>
      </c>
      <c r="H319" s="8">
        <f t="shared" si="8"/>
        <v>3.3284397158420234</v>
      </c>
      <c r="I319" s="13">
        <v>162.968495906318</v>
      </c>
    </row>
    <row r="320" spans="1:9" x14ac:dyDescent="0.2">
      <c r="B320" s="3" t="str">
        <f t="shared" si="11"/>
        <v>Apr</v>
      </c>
      <c r="D320" s="10" t="str">
        <f t="shared" si="10"/>
        <v>abr</v>
      </c>
      <c r="E320" s="8">
        <v>159.05631185409757</v>
      </c>
      <c r="F320" s="9">
        <v>161.72786082402001</v>
      </c>
      <c r="G320" s="8">
        <f t="shared" si="9"/>
        <v>14.116409666023412</v>
      </c>
      <c r="H320" s="8">
        <f t="shared" si="8"/>
        <v>2.7950343811712592</v>
      </c>
      <c r="I320" s="13">
        <v>165.078849666488</v>
      </c>
    </row>
    <row r="321" spans="1:9" x14ac:dyDescent="0.2">
      <c r="B321" s="3" t="str">
        <f t="shared" si="11"/>
        <v>May</v>
      </c>
      <c r="D321" s="10" t="str">
        <f t="shared" si="10"/>
        <v>may</v>
      </c>
      <c r="E321" s="8">
        <v>153.05829982105669</v>
      </c>
      <c r="F321" s="9">
        <v>163.727100165097</v>
      </c>
      <c r="G321" s="8">
        <f t="shared" si="9"/>
        <v>16.249970575853755</v>
      </c>
      <c r="H321" s="8">
        <f t="shared" si="8"/>
        <v>2.1335609098303436</v>
      </c>
      <c r="I321" s="13">
        <v>159.267624260378</v>
      </c>
    </row>
    <row r="322" spans="1:9" x14ac:dyDescent="0.2">
      <c r="B322" s="3" t="str">
        <f t="shared" si="11"/>
        <v>Jun</v>
      </c>
      <c r="D322" s="10" t="str">
        <f t="shared" si="10"/>
        <v>jun</v>
      </c>
      <c r="E322" s="8">
        <v>155.62529172229162</v>
      </c>
      <c r="F322" s="9">
        <v>165.601243383796</v>
      </c>
      <c r="G322" s="8">
        <f t="shared" si="9"/>
        <v>17.615051782037128</v>
      </c>
      <c r="H322" s="8">
        <f t="shared" si="8"/>
        <v>1.3650812061833726</v>
      </c>
      <c r="I322" s="13">
        <v>164.56197599039399</v>
      </c>
    </row>
    <row r="323" spans="1:9" x14ac:dyDescent="0.2">
      <c r="B323" s="3" t="str">
        <f t="shared" si="11"/>
        <v>Jul</v>
      </c>
      <c r="D323" s="10" t="str">
        <f t="shared" si="10"/>
        <v>jul</v>
      </c>
      <c r="E323" s="8">
        <v>170.37455896045734</v>
      </c>
      <c r="F323" s="9">
        <v>167.346579097638</v>
      </c>
      <c r="G323" s="8">
        <f t="shared" si="9"/>
        <v>18.19318687385816</v>
      </c>
      <c r="H323" s="8">
        <f t="shared" si="8"/>
        <v>0.57813509182103218</v>
      </c>
      <c r="I323" s="13">
        <v>170.17382955300701</v>
      </c>
    </row>
    <row r="324" spans="1:9" x14ac:dyDescent="0.2">
      <c r="B324" s="3" t="str">
        <f t="shared" si="11"/>
        <v>Aug</v>
      </c>
      <c r="D324" s="10" t="str">
        <f t="shared" si="10"/>
        <v>ago</v>
      </c>
      <c r="E324" s="8">
        <v>170.49150368071881</v>
      </c>
      <c r="F324" s="9">
        <v>168.93685022781</v>
      </c>
      <c r="G324" s="8">
        <f t="shared" si="9"/>
        <v>18.065544746222685</v>
      </c>
      <c r="H324" s="8">
        <f t="shared" si="8"/>
        <v>-0.12764212763547533</v>
      </c>
      <c r="I324" s="13">
        <v>168.668467965676</v>
      </c>
    </row>
    <row r="325" spans="1:9" x14ac:dyDescent="0.2">
      <c r="B325" s="3" t="str">
        <f t="shared" si="11"/>
        <v>Sep</v>
      </c>
      <c r="D325" s="10" t="str">
        <f t="shared" si="10"/>
        <v>sep</v>
      </c>
      <c r="E325" s="8">
        <v>174.59864414254241</v>
      </c>
      <c r="F325" s="9">
        <v>170.345481939167</v>
      </c>
      <c r="G325" s="8">
        <f t="shared" si="9"/>
        <v>17.376746321028236</v>
      </c>
      <c r="H325" s="8">
        <f t="shared" si="8"/>
        <v>-0.68879842519444878</v>
      </c>
      <c r="I325" s="13">
        <v>173.0580998607</v>
      </c>
    </row>
    <row r="326" spans="1:9" x14ac:dyDescent="0.2">
      <c r="B326" s="3" t="str">
        <f t="shared" si="11"/>
        <v>Oct</v>
      </c>
      <c r="D326" s="10" t="str">
        <f t="shared" si="10"/>
        <v>oct</v>
      </c>
      <c r="E326" s="8">
        <v>177.91579802730547</v>
      </c>
      <c r="F326" s="9">
        <v>171.57181479975301</v>
      </c>
      <c r="G326" s="8">
        <f t="shared" si="9"/>
        <v>16.311366392036142</v>
      </c>
      <c r="H326" s="8">
        <f t="shared" si="8"/>
        <v>-1.065379928992094</v>
      </c>
      <c r="I326" s="13">
        <v>171.462863163961</v>
      </c>
    </row>
    <row r="327" spans="1:9" x14ac:dyDescent="0.2">
      <c r="B327" s="3" t="str">
        <f t="shared" si="11"/>
        <v>Nov</v>
      </c>
      <c r="D327" s="10" t="str">
        <f t="shared" si="10"/>
        <v>nov</v>
      </c>
      <c r="E327" s="8">
        <v>175.17565842918648</v>
      </c>
      <c r="F327" s="9">
        <v>172.69856293062401</v>
      </c>
      <c r="G327" s="8">
        <f t="shared" si="9"/>
        <v>15.093678755058825</v>
      </c>
      <c r="H327" s="8">
        <f t="shared" si="8"/>
        <v>-1.2176876369773169</v>
      </c>
      <c r="I327" s="13">
        <v>171.73737493838499</v>
      </c>
    </row>
    <row r="328" spans="1:9" x14ac:dyDescent="0.2">
      <c r="B328" s="3" t="str">
        <f t="shared" si="11"/>
        <v>Dec</v>
      </c>
      <c r="D328" s="10" t="str">
        <f t="shared" si="10"/>
        <v>dic</v>
      </c>
      <c r="E328" s="8">
        <v>194.25521043717447</v>
      </c>
      <c r="F328" s="9">
        <v>173.781404559609</v>
      </c>
      <c r="G328" s="8">
        <f t="shared" si="9"/>
        <v>13.884956831984896</v>
      </c>
      <c r="H328" s="8">
        <f t="shared" si="8"/>
        <v>-1.208721923073929</v>
      </c>
      <c r="I328" s="13">
        <v>172.099403297468</v>
      </c>
    </row>
    <row r="329" spans="1:9" x14ac:dyDescent="0.2">
      <c r="A329" s="3">
        <f>A317+1</f>
        <v>2022</v>
      </c>
      <c r="B329" s="3" t="str">
        <f t="shared" si="11"/>
        <v>Jan</v>
      </c>
      <c r="C329" s="3">
        <f>C317+1</f>
        <v>2022</v>
      </c>
      <c r="D329" s="10" t="str">
        <f t="shared" si="10"/>
        <v>ene</v>
      </c>
      <c r="E329" s="8">
        <v>174.51380834392342</v>
      </c>
      <c r="F329" s="9">
        <v>174.886725989567</v>
      </c>
      <c r="G329" s="8">
        <f t="shared" si="9"/>
        <v>12.788333536438756</v>
      </c>
      <c r="H329" s="8">
        <f t="shared" si="8"/>
        <v>-1.0966232955461397</v>
      </c>
      <c r="I329" s="13">
        <v>173.708638708781</v>
      </c>
    </row>
    <row r="330" spans="1:9" x14ac:dyDescent="0.2">
      <c r="B330" s="3" t="str">
        <f t="shared" si="11"/>
        <v>Feb</v>
      </c>
      <c r="D330" s="10" t="str">
        <f t="shared" si="10"/>
        <v>feb</v>
      </c>
      <c r="E330" s="8">
        <v>161.97006008014367</v>
      </c>
      <c r="F330" s="9">
        <v>175.948654399209</v>
      </c>
      <c r="G330" s="8">
        <f t="shared" si="9"/>
        <v>11.784735375200771</v>
      </c>
      <c r="H330" s="8">
        <f t="shared" ref="H330:H334" si="12">+G330-G329</f>
        <v>-1.003598161237985</v>
      </c>
      <c r="I330" s="13">
        <v>175.23484487842799</v>
      </c>
    </row>
    <row r="331" spans="1:9" x14ac:dyDescent="0.2">
      <c r="B331" s="3" t="str">
        <f t="shared" si="11"/>
        <v>Mar</v>
      </c>
      <c r="D331" s="10" t="str">
        <f t="shared" si="10"/>
        <v>mar</v>
      </c>
      <c r="E331" s="8">
        <v>178.02648538900232</v>
      </c>
      <c r="F331" s="9">
        <v>176.94804814029399</v>
      </c>
      <c r="G331" s="8">
        <f t="shared" si="9"/>
        <v>10.85594924557105</v>
      </c>
      <c r="H331" s="8">
        <f t="shared" si="12"/>
        <v>-0.92878612962972085</v>
      </c>
      <c r="I331" s="13">
        <v>178.547118517575</v>
      </c>
    </row>
    <row r="332" spans="1:9" x14ac:dyDescent="0.2">
      <c r="B332" s="3" t="str">
        <f t="shared" si="11"/>
        <v>Apr</v>
      </c>
      <c r="D332" s="10" t="str">
        <f t="shared" si="10"/>
        <v>abr</v>
      </c>
      <c r="E332" s="8">
        <v>174.70404598619552</v>
      </c>
      <c r="F332" s="9">
        <v>177.95665914975001</v>
      </c>
      <c r="G332" s="8">
        <f t="shared" si="9"/>
        <v>10.034633638905888</v>
      </c>
      <c r="H332" s="8">
        <f t="shared" si="12"/>
        <v>-0.82131560666516279</v>
      </c>
      <c r="I332" s="13">
        <v>181.37224920155401</v>
      </c>
    </row>
    <row r="333" spans="1:9" x14ac:dyDescent="0.2">
      <c r="B333" s="3" t="str">
        <f t="shared" si="11"/>
        <v>May</v>
      </c>
      <c r="D333" s="10" t="str">
        <f t="shared" si="10"/>
        <v>may</v>
      </c>
      <c r="E333" s="8">
        <v>172.09583630974996</v>
      </c>
      <c r="F333" s="9">
        <v>178.695637523399</v>
      </c>
      <c r="G333" s="8">
        <f t="shared" si="9"/>
        <v>9.1423700433271193</v>
      </c>
      <c r="H333" s="8">
        <f t="shared" si="12"/>
        <v>-0.89226359557876833</v>
      </c>
      <c r="I333" s="13">
        <v>179.97721114613199</v>
      </c>
    </row>
    <row r="334" spans="1:9" x14ac:dyDescent="0.2">
      <c r="B334" s="3" t="str">
        <f t="shared" si="11"/>
        <v>Jun</v>
      </c>
      <c r="D334" s="10" t="str">
        <f t="shared" si="10"/>
        <v>jun</v>
      </c>
      <c r="E334" s="8">
        <v>162.34193231404581</v>
      </c>
      <c r="F334" s="9">
        <v>179.289184612132</v>
      </c>
      <c r="G334" s="8">
        <f t="shared" si="9"/>
        <v>8.2656029318650468</v>
      </c>
      <c r="H334" s="8">
        <f t="shared" si="12"/>
        <v>-0.87676711146207253</v>
      </c>
      <c r="I334" s="13">
        <v>172.37807186633401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2"/>
  <sheetViews>
    <sheetView showGridLines="0" tabSelected="1" zoomScaleNormal="100" zoomScalePageLayoutView="70" workbookViewId="0"/>
  </sheetViews>
  <sheetFormatPr baseColWidth="10" defaultColWidth="12" defaultRowHeight="12.75" x14ac:dyDescent="0.2"/>
  <cols>
    <col min="1" max="16384" width="12" style="2"/>
  </cols>
  <sheetData>
    <row r="42" spans="2:2" x14ac:dyDescent="0.2">
      <c r="B42" s="1" t="s">
        <v>12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Datos_IDEAC-ei</vt:lpstr>
      <vt:lpstr>G_IDEAC-e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Vilmar Wladimir Chipuxi Trujillo</cp:lastModifiedBy>
  <cp:lastPrinted>2019-12-09T14:44:35Z</cp:lastPrinted>
  <dcterms:created xsi:type="dcterms:W3CDTF">2001-01-03T15:07:58Z</dcterms:created>
  <dcterms:modified xsi:type="dcterms:W3CDTF">2022-09-09T13:10:56Z</dcterms:modified>
</cp:coreProperties>
</file>