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-120" yWindow="-120" windowWidth="24240" windowHeight="13140" tabRatio="742" firstSheet="1" activeTab="1"/>
  </bookViews>
  <sheets>
    <sheet name="Datos_IDEAC-ei" sheetId="82" state="hidden" r:id="rId1"/>
    <sheet name="G_IDEAC-e" sheetId="83" r:id="rId2"/>
  </sheets>
  <definedNames>
    <definedName name="_xlnm._FilterDatabase" localSheetId="0" hidden="1">'Datos_IDEAC-ei'!$A$4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25" i="82" l="1"/>
  <c r="H325" i="82" s="1"/>
  <c r="G320" i="82"/>
  <c r="G330" i="82"/>
  <c r="C317" i="82"/>
  <c r="C329" i="82" s="1"/>
  <c r="A317" i="82"/>
  <c r="A329" i="82" s="1"/>
  <c r="G316" i="82"/>
  <c r="G328" i="82"/>
  <c r="G314" i="82"/>
  <c r="G313" i="82"/>
  <c r="G324" i="82"/>
  <c r="G311" i="82"/>
  <c r="G322" i="82"/>
  <c r="G308" i="82"/>
  <c r="B304" i="82"/>
  <c r="B316" i="82" s="1"/>
  <c r="B328" i="82" s="1"/>
  <c r="G303" i="82"/>
  <c r="B303" i="82"/>
  <c r="B315" i="82" s="1"/>
  <c r="B327" i="82" s="1"/>
  <c r="G302" i="82"/>
  <c r="D302" i="82"/>
  <c r="D314" i="82" s="1"/>
  <c r="D326" i="82" s="1"/>
  <c r="B302" i="82"/>
  <c r="B314" i="82" s="1"/>
  <c r="B326" i="82" s="1"/>
  <c r="D301" i="82"/>
  <c r="D313" i="82" s="1"/>
  <c r="D325" i="82" s="1"/>
  <c r="B301" i="82"/>
  <c r="B313" i="82" s="1"/>
  <c r="B325" i="82" s="1"/>
  <c r="G312" i="82"/>
  <c r="H312" i="82" s="1"/>
  <c r="D300" i="82"/>
  <c r="D312" i="82" s="1"/>
  <c r="D324" i="82" s="1"/>
  <c r="B300" i="82"/>
  <c r="B312" i="82" s="1"/>
  <c r="B324" i="82" s="1"/>
  <c r="D299" i="82"/>
  <c r="D311" i="82" s="1"/>
  <c r="D323" i="82" s="1"/>
  <c r="D335" i="82" s="1"/>
  <c r="B299" i="82"/>
  <c r="B311" i="82" s="1"/>
  <c r="B323" i="82" s="1"/>
  <c r="B335" i="82" s="1"/>
  <c r="D298" i="82"/>
  <c r="D310" i="82" s="1"/>
  <c r="D322" i="82" s="1"/>
  <c r="D334" i="82" s="1"/>
  <c r="B298" i="82"/>
  <c r="B310" i="82" s="1"/>
  <c r="B322" i="82" s="1"/>
  <c r="B334" i="82" s="1"/>
  <c r="D297" i="82"/>
  <c r="D309" i="82" s="1"/>
  <c r="D321" i="82" s="1"/>
  <c r="D333" i="82" s="1"/>
  <c r="B297" i="82"/>
  <c r="B309" i="82" s="1"/>
  <c r="B321" i="82" s="1"/>
  <c r="B333" i="82" s="1"/>
  <c r="D296" i="82"/>
  <c r="D308" i="82" s="1"/>
  <c r="D320" i="82" s="1"/>
  <c r="D332" i="82" s="1"/>
  <c r="B296" i="82"/>
  <c r="B308" i="82" s="1"/>
  <c r="B320" i="82" s="1"/>
  <c r="B332" i="82" s="1"/>
  <c r="D295" i="82"/>
  <c r="D307" i="82" s="1"/>
  <c r="D319" i="82" s="1"/>
  <c r="D331" i="82" s="1"/>
  <c r="B295" i="82"/>
  <c r="B307" i="82" s="1"/>
  <c r="B319" i="82" s="1"/>
  <c r="B331" i="82" s="1"/>
  <c r="G294" i="82"/>
  <c r="D294" i="82"/>
  <c r="D306" i="82" s="1"/>
  <c r="D318" i="82" s="1"/>
  <c r="D330" i="82" s="1"/>
  <c r="B294" i="82"/>
  <c r="B306" i="82" s="1"/>
  <c r="B318" i="82" s="1"/>
  <c r="B330" i="82" s="1"/>
  <c r="D293" i="82"/>
  <c r="D305" i="82" s="1"/>
  <c r="D317" i="82" s="1"/>
  <c r="D329" i="82" s="1"/>
  <c r="B293" i="82"/>
  <c r="B305" i="82" s="1"/>
  <c r="B317" i="82" s="1"/>
  <c r="B329" i="82" s="1"/>
  <c r="G304" i="82"/>
  <c r="D292" i="82"/>
  <c r="D304" i="82" s="1"/>
  <c r="D316" i="82" s="1"/>
  <c r="D328" i="82" s="1"/>
  <c r="D291" i="82"/>
  <c r="D303" i="82" s="1"/>
  <c r="D315" i="82" s="1"/>
  <c r="D327" i="82" s="1"/>
  <c r="G282" i="82"/>
  <c r="G293" i="82"/>
  <c r="G280" i="82"/>
  <c r="G292" i="82"/>
  <c r="G290" i="82"/>
  <c r="G276" i="82"/>
  <c r="G286" i="82"/>
  <c r="G271" i="82"/>
  <c r="G268" i="82"/>
  <c r="G267" i="82"/>
  <c r="G277" i="82"/>
  <c r="G262" i="82"/>
  <c r="G270" i="82"/>
  <c r="G256" i="82"/>
  <c r="G254" i="82"/>
  <c r="G266" i="82"/>
  <c r="G248" i="82"/>
  <c r="G260" i="82"/>
  <c r="G246" i="82"/>
  <c r="G257" i="82"/>
  <c r="G241" i="82"/>
  <c r="H241" i="82" s="1"/>
  <c r="G250" i="82"/>
  <c r="G234" i="82"/>
  <c r="H234" i="82" s="1"/>
  <c r="G244" i="82"/>
  <c r="G230" i="82"/>
  <c r="G240" i="82"/>
  <c r="G222" i="82"/>
  <c r="G233" i="82"/>
  <c r="G220" i="82"/>
  <c r="G219" i="82"/>
  <c r="G217" i="82"/>
  <c r="G210" i="82"/>
  <c r="G209" i="82"/>
  <c r="H209" i="82" s="1"/>
  <c r="G204" i="82"/>
  <c r="G216" i="82"/>
  <c r="G202" i="82"/>
  <c r="G200" i="82"/>
  <c r="G208" i="82"/>
  <c r="G194" i="82"/>
  <c r="G198" i="82"/>
  <c r="G185" i="82"/>
  <c r="G184" i="82"/>
  <c r="G193" i="82"/>
  <c r="G179" i="82"/>
  <c r="G178" i="82"/>
  <c r="G177" i="82"/>
  <c r="G188" i="82"/>
  <c r="G174" i="82"/>
  <c r="G172" i="82"/>
  <c r="G182" i="82"/>
  <c r="G181" i="82"/>
  <c r="G163" i="82"/>
  <c r="G162" i="82"/>
  <c r="G154" i="82"/>
  <c r="G166" i="82"/>
  <c r="G165" i="82"/>
  <c r="G161" i="82"/>
  <c r="G147" i="82"/>
  <c r="G156" i="82"/>
  <c r="G142" i="82"/>
  <c r="G140" i="82"/>
  <c r="G138" i="82"/>
  <c r="G150" i="82"/>
  <c r="G132" i="82"/>
  <c r="G128" i="82"/>
  <c r="G124" i="82"/>
  <c r="G129" i="82"/>
  <c r="G113" i="82"/>
  <c r="G110" i="82"/>
  <c r="G120" i="82"/>
  <c r="G104" i="82"/>
  <c r="G103" i="82"/>
  <c r="G114" i="82"/>
  <c r="H114" i="82" s="1"/>
  <c r="G112" i="82"/>
  <c r="G97" i="82"/>
  <c r="H97" i="82" s="1"/>
  <c r="G96" i="82"/>
  <c r="G105" i="82"/>
  <c r="H105" i="82" s="1"/>
  <c r="G82" i="82"/>
  <c r="H82" i="82" s="1"/>
  <c r="G81" i="82"/>
  <c r="G80" i="82"/>
  <c r="G78" i="82"/>
  <c r="G88" i="82"/>
  <c r="G85" i="82"/>
  <c r="G65" i="82"/>
  <c r="H65" i="82" s="1"/>
  <c r="G64" i="82"/>
  <c r="G63" i="82"/>
  <c r="G62" i="82"/>
  <c r="G61" i="82"/>
  <c r="G68" i="82"/>
  <c r="G50" i="82"/>
  <c r="H50" i="82" s="1"/>
  <c r="G49" i="82"/>
  <c r="G60" i="82"/>
  <c r="G56" i="82"/>
  <c r="G45" i="82"/>
  <c r="G32" i="82"/>
  <c r="G41" i="82"/>
  <c r="G27" i="82"/>
  <c r="G26" i="82"/>
  <c r="G38" i="82"/>
  <c r="G36" i="82"/>
  <c r="G22" i="82"/>
  <c r="G17" i="82"/>
  <c r="G25" i="82"/>
  <c r="G21" i="82"/>
  <c r="H21" i="82" s="1"/>
  <c r="G20" i="82"/>
  <c r="H129" i="82" l="1"/>
  <c r="H217" i="82"/>
  <c r="H113" i="82"/>
  <c r="H282" i="82"/>
  <c r="G19" i="82"/>
  <c r="H19" i="82" s="1"/>
  <c r="G39" i="82"/>
  <c r="G51" i="82"/>
  <c r="G66" i="82"/>
  <c r="H66" i="82" s="1"/>
  <c r="G71" i="82"/>
  <c r="G83" i="82"/>
  <c r="G100" i="82"/>
  <c r="G149" i="82"/>
  <c r="G152" i="82"/>
  <c r="H152" i="82" s="1"/>
  <c r="G189" i="82"/>
  <c r="H189" i="82" s="1"/>
  <c r="G187" i="82"/>
  <c r="G215" i="82"/>
  <c r="H216" i="82" s="1"/>
  <c r="G224" i="82"/>
  <c r="G278" i="82"/>
  <c r="H304" i="82"/>
  <c r="H81" i="82"/>
  <c r="G98" i="82"/>
  <c r="H98" i="82" s="1"/>
  <c r="H162" i="82"/>
  <c r="G288" i="82"/>
  <c r="G24" i="82"/>
  <c r="H25" i="82" s="1"/>
  <c r="G30" i="82"/>
  <c r="G57" i="82"/>
  <c r="H57" i="82" s="1"/>
  <c r="G89" i="82"/>
  <c r="H89" i="82" s="1"/>
  <c r="G94" i="82"/>
  <c r="G118" i="82"/>
  <c r="G130" i="82"/>
  <c r="H130" i="82" s="1"/>
  <c r="G135" i="82"/>
  <c r="G157" i="82"/>
  <c r="H157" i="82" s="1"/>
  <c r="G155" i="82"/>
  <c r="G170" i="82"/>
  <c r="G190" i="82"/>
  <c r="H190" i="82" s="1"/>
  <c r="G195" i="82"/>
  <c r="G213" i="82"/>
  <c r="H214" i="82" s="1"/>
  <c r="G232" i="82"/>
  <c r="H233" i="82" s="1"/>
  <c r="G242" i="82"/>
  <c r="H242" i="82" s="1"/>
  <c r="G247" i="82"/>
  <c r="H247" i="82" s="1"/>
  <c r="G264" i="82"/>
  <c r="G272" i="82"/>
  <c r="H294" i="82"/>
  <c r="G283" i="82"/>
  <c r="G297" i="82"/>
  <c r="H298" i="82" s="1"/>
  <c r="G300" i="82"/>
  <c r="G305" i="82"/>
  <c r="G334" i="82"/>
  <c r="H194" i="82"/>
  <c r="H22" i="82"/>
  <c r="G54" i="82"/>
  <c r="G115" i="82"/>
  <c r="H267" i="82"/>
  <c r="H303" i="82"/>
  <c r="G40" i="82"/>
  <c r="G67" i="82"/>
  <c r="H68" i="82" s="1"/>
  <c r="G72" i="82"/>
  <c r="H72" i="82" s="1"/>
  <c r="G133" i="82"/>
  <c r="H133" i="82" s="1"/>
  <c r="G126" i="82"/>
  <c r="G145" i="82"/>
  <c r="G168" i="82"/>
  <c r="H168" i="82" s="1"/>
  <c r="G203" i="82"/>
  <c r="G237" i="82"/>
  <c r="G279" i="82"/>
  <c r="H279" i="82" s="1"/>
  <c r="G281" i="82"/>
  <c r="G298" i="82"/>
  <c r="H49" i="82"/>
  <c r="G86" i="82"/>
  <c r="H86" i="82" s="1"/>
  <c r="G92" i="82"/>
  <c r="G99" i="82"/>
  <c r="H104" i="82"/>
  <c r="G158" i="82"/>
  <c r="H158" i="82" s="1"/>
  <c r="H178" i="82"/>
  <c r="G201" i="82"/>
  <c r="G218" i="82"/>
  <c r="H218" i="82" s="1"/>
  <c r="G255" i="82"/>
  <c r="H256" i="82" s="1"/>
  <c r="G263" i="82"/>
  <c r="H264" i="82" s="1"/>
  <c r="G289" i="82"/>
  <c r="G291" i="82"/>
  <c r="G310" i="82"/>
  <c r="H311" i="82" s="1"/>
  <c r="G274" i="82"/>
  <c r="G35" i="82"/>
  <c r="H35" i="82" s="1"/>
  <c r="G18" i="82"/>
  <c r="H18" i="82" s="1"/>
  <c r="G31" i="82"/>
  <c r="H32" i="82" s="1"/>
  <c r="G33" i="82"/>
  <c r="H33" i="82" s="1"/>
  <c r="G48" i="82"/>
  <c r="G58" i="82"/>
  <c r="H58" i="82" s="1"/>
  <c r="G90" i="82"/>
  <c r="G95" i="82"/>
  <c r="G131" i="82"/>
  <c r="H131" i="82" s="1"/>
  <c r="G136" i="82"/>
  <c r="G173" i="82"/>
  <c r="H173" i="82" s="1"/>
  <c r="G171" i="82"/>
  <c r="G186" i="82"/>
  <c r="G206" i="82"/>
  <c r="H206" i="82" s="1"/>
  <c r="G214" i="82"/>
  <c r="G223" i="82"/>
  <c r="G235" i="82"/>
  <c r="H235" i="82" s="1"/>
  <c r="G258" i="82"/>
  <c r="H258" i="82" s="1"/>
  <c r="G284" i="82"/>
  <c r="G318" i="82"/>
  <c r="G34" i="82"/>
  <c r="G28" i="82"/>
  <c r="H28" i="82" s="1"/>
  <c r="G46" i="82"/>
  <c r="H46" i="82" s="1"/>
  <c r="G122" i="82"/>
  <c r="G127" i="82"/>
  <c r="H127" i="82" s="1"/>
  <c r="G146" i="82"/>
  <c r="H146" i="82" s="1"/>
  <c r="G261" i="82"/>
  <c r="H262" i="82" s="1"/>
  <c r="G287" i="82"/>
  <c r="H210" i="82"/>
  <c r="H41" i="82"/>
  <c r="H61" i="82"/>
  <c r="H154" i="82"/>
  <c r="H186" i="82"/>
  <c r="H202" i="82"/>
  <c r="H213" i="82"/>
  <c r="H291" i="82"/>
  <c r="G29" i="82"/>
  <c r="H26" i="82"/>
  <c r="G52" i="82"/>
  <c r="H63" i="82"/>
  <c r="H80" i="82"/>
  <c r="G84" i="82"/>
  <c r="H84" i="82" s="1"/>
  <c r="H112" i="82"/>
  <c r="G116" i="82"/>
  <c r="H116" i="82" s="1"/>
  <c r="H215" i="82"/>
  <c r="G236" i="82"/>
  <c r="H289" i="82"/>
  <c r="G309" i="82"/>
  <c r="H309" i="82" s="1"/>
  <c r="G315" i="82"/>
  <c r="H316" i="82" s="1"/>
  <c r="G47" i="82"/>
  <c r="H48" i="82" s="1"/>
  <c r="G79" i="82"/>
  <c r="H79" i="82" s="1"/>
  <c r="G111" i="82"/>
  <c r="H111" i="82" s="1"/>
  <c r="H149" i="82"/>
  <c r="G139" i="82"/>
  <c r="H139" i="82" s="1"/>
  <c r="G148" i="82"/>
  <c r="H165" i="82"/>
  <c r="G164" i="82"/>
  <c r="G180" i="82"/>
  <c r="H181" i="82" s="1"/>
  <c r="G196" i="82"/>
  <c r="G231" i="82"/>
  <c r="H231" i="82" s="1"/>
  <c r="G253" i="82"/>
  <c r="H254" i="82" s="1"/>
  <c r="H268" i="82"/>
  <c r="H278" i="82"/>
  <c r="H314" i="82"/>
  <c r="G37" i="82"/>
  <c r="H37" i="82" s="1"/>
  <c r="H27" i="82"/>
  <c r="G42" i="82"/>
  <c r="H42" i="82" s="1"/>
  <c r="G53" i="82"/>
  <c r="H53" i="82" s="1"/>
  <c r="G70" i="82"/>
  <c r="H71" i="82" s="1"/>
  <c r="G74" i="82"/>
  <c r="H74" i="82" s="1"/>
  <c r="G93" i="82"/>
  <c r="G102" i="82"/>
  <c r="G106" i="82"/>
  <c r="H106" i="82" s="1"/>
  <c r="G125" i="82"/>
  <c r="H125" i="82" s="1"/>
  <c r="G117" i="82"/>
  <c r="H117" i="82" s="1"/>
  <c r="G134" i="82"/>
  <c r="H135" i="82" s="1"/>
  <c r="G205" i="82"/>
  <c r="H205" i="82" s="1"/>
  <c r="G226" i="82"/>
  <c r="H237" i="82"/>
  <c r="H255" i="82"/>
  <c r="H283" i="82"/>
  <c r="G299" i="82"/>
  <c r="H299" i="82" s="1"/>
  <c r="G333" i="82"/>
  <c r="G44" i="82"/>
  <c r="H44" i="82" s="1"/>
  <c r="G55" i="82"/>
  <c r="G59" i="82"/>
  <c r="H59" i="82" s="1"/>
  <c r="G76" i="82"/>
  <c r="G87" i="82"/>
  <c r="G91" i="82"/>
  <c r="H91" i="82" s="1"/>
  <c r="G108" i="82"/>
  <c r="G119" i="82"/>
  <c r="G121" i="82"/>
  <c r="H121" i="82" s="1"/>
  <c r="G123" i="82"/>
  <c r="H124" i="82" s="1"/>
  <c r="G143" i="82"/>
  <c r="H143" i="82" s="1"/>
  <c r="G159" i="82"/>
  <c r="G175" i="82"/>
  <c r="H175" i="82" s="1"/>
  <c r="G191" i="82"/>
  <c r="H191" i="82" s="1"/>
  <c r="G207" i="82"/>
  <c r="G211" i="82"/>
  <c r="H212" i="82" s="1"/>
  <c r="G228" i="82"/>
  <c r="H228" i="82" s="1"/>
  <c r="G239" i="82"/>
  <c r="G243" i="82"/>
  <c r="H243" i="82" s="1"/>
  <c r="G259" i="82"/>
  <c r="H259" i="82" s="1"/>
  <c r="G285" i="82"/>
  <c r="G306" i="82"/>
  <c r="G317" i="82"/>
  <c r="H317" i="82" s="1"/>
  <c r="G335" i="82"/>
  <c r="H45" i="82"/>
  <c r="G69" i="82"/>
  <c r="H69" i="82" s="1"/>
  <c r="G101" i="82"/>
  <c r="H101" i="82" s="1"/>
  <c r="G141" i="82"/>
  <c r="H141" i="82" s="1"/>
  <c r="G197" i="82"/>
  <c r="G221" i="82"/>
  <c r="H221" i="82" s="1"/>
  <c r="G238" i="82"/>
  <c r="H238" i="82" s="1"/>
  <c r="G249" i="82"/>
  <c r="H249" i="82" s="1"/>
  <c r="G265" i="82"/>
  <c r="H265" i="82" s="1"/>
  <c r="G327" i="82"/>
  <c r="H328" i="82" s="1"/>
  <c r="G43" i="82"/>
  <c r="H43" i="82" s="1"/>
  <c r="G73" i="82"/>
  <c r="H73" i="82" s="1"/>
  <c r="G75" i="82"/>
  <c r="H103" i="82"/>
  <c r="G107" i="82"/>
  <c r="G151" i="82"/>
  <c r="H151" i="82" s="1"/>
  <c r="G167" i="82"/>
  <c r="H167" i="82" s="1"/>
  <c r="G183" i="82"/>
  <c r="H183" i="82" s="1"/>
  <c r="G199" i="82"/>
  <c r="H199" i="82" s="1"/>
  <c r="G212" i="82"/>
  <c r="H223" i="82"/>
  <c r="G225" i="82"/>
  <c r="H225" i="82" s="1"/>
  <c r="G227" i="82"/>
  <c r="H271" i="82"/>
  <c r="G296" i="82"/>
  <c r="G295" i="82"/>
  <c r="H295" i="82" s="1"/>
  <c r="G301" i="82"/>
  <c r="H301" i="82" s="1"/>
  <c r="G307" i="82"/>
  <c r="G23" i="82"/>
  <c r="H23" i="82" s="1"/>
  <c r="H85" i="82"/>
  <c r="G77" i="82"/>
  <c r="H77" i="82" s="1"/>
  <c r="G109" i="82"/>
  <c r="H110" i="82" s="1"/>
  <c r="G137" i="82"/>
  <c r="H138" i="82" s="1"/>
  <c r="G144" i="82"/>
  <c r="H144" i="82" s="1"/>
  <c r="G153" i="82"/>
  <c r="G160" i="82"/>
  <c r="G169" i="82"/>
  <c r="H170" i="82" s="1"/>
  <c r="G176" i="82"/>
  <c r="H176" i="82" s="1"/>
  <c r="G192" i="82"/>
  <c r="H193" i="82" s="1"/>
  <c r="G229" i="82"/>
  <c r="H229" i="82" s="1"/>
  <c r="G252" i="82"/>
  <c r="G273" i="82"/>
  <c r="H274" i="82" s="1"/>
  <c r="H277" i="82"/>
  <c r="G331" i="82"/>
  <c r="H331" i="82" s="1"/>
  <c r="H88" i="82"/>
  <c r="H87" i="82"/>
  <c r="H92" i="82"/>
  <c r="H211" i="82"/>
  <c r="H136" i="82"/>
  <c r="H137" i="82"/>
  <c r="H153" i="82"/>
  <c r="H185" i="82"/>
  <c r="H200" i="82"/>
  <c r="H201" i="82"/>
  <c r="H307" i="82"/>
  <c r="H308" i="82"/>
  <c r="H31" i="82"/>
  <c r="H67" i="82"/>
  <c r="H96" i="82"/>
  <c r="H95" i="82"/>
  <c r="H100" i="82"/>
  <c r="H147" i="82"/>
  <c r="H148" i="82"/>
  <c r="H163" i="82"/>
  <c r="H164" i="82"/>
  <c r="H179" i="82"/>
  <c r="H180" i="82"/>
  <c r="H195" i="82"/>
  <c r="H196" i="82"/>
  <c r="H219" i="82"/>
  <c r="H220" i="82"/>
  <c r="H287" i="82"/>
  <c r="H288" i="82"/>
  <c r="H305" i="82"/>
  <c r="H306" i="82"/>
  <c r="H40" i="82"/>
  <c r="H39" i="82"/>
  <c r="H75" i="82"/>
  <c r="H76" i="82"/>
  <c r="H160" i="82"/>
  <c r="H161" i="82"/>
  <c r="H252" i="82"/>
  <c r="H54" i="82"/>
  <c r="H142" i="82"/>
  <c r="H174" i="82"/>
  <c r="H272" i="82"/>
  <c r="H56" i="82"/>
  <c r="H284" i="82"/>
  <c r="H20" i="82"/>
  <c r="H62" i="82"/>
  <c r="H94" i="82"/>
  <c r="H248" i="82"/>
  <c r="H286" i="82"/>
  <c r="H47" i="82"/>
  <c r="H51" i="82"/>
  <c r="H52" i="82"/>
  <c r="H83" i="82"/>
  <c r="H115" i="82"/>
  <c r="H140" i="82"/>
  <c r="H155" i="82"/>
  <c r="H156" i="82"/>
  <c r="H171" i="82"/>
  <c r="H172" i="82"/>
  <c r="H187" i="82"/>
  <c r="H188" i="82"/>
  <c r="H203" i="82"/>
  <c r="H204" i="82"/>
  <c r="H292" i="82"/>
  <c r="H293" i="82"/>
  <c r="H64" i="82"/>
  <c r="H128" i="82"/>
  <c r="H263" i="82"/>
  <c r="H134" i="82"/>
  <c r="H150" i="82"/>
  <c r="H166" i="82"/>
  <c r="H182" i="82"/>
  <c r="H290" i="82"/>
  <c r="H257" i="82"/>
  <c r="H281" i="82"/>
  <c r="H313" i="82"/>
  <c r="G319" i="82"/>
  <c r="H319" i="82" s="1"/>
  <c r="G321" i="82"/>
  <c r="H321" i="82" s="1"/>
  <c r="G323" i="82"/>
  <c r="H323" i="82" s="1"/>
  <c r="G329" i="82"/>
  <c r="H329" i="82" s="1"/>
  <c r="G326" i="82"/>
  <c r="H326" i="82" s="1"/>
  <c r="G332" i="82"/>
  <c r="H332" i="82" s="1"/>
  <c r="G251" i="82"/>
  <c r="H251" i="82" s="1"/>
  <c r="G275" i="82"/>
  <c r="H275" i="82" s="1"/>
  <c r="G245" i="82"/>
  <c r="H245" i="82" s="1"/>
  <c r="G269" i="82"/>
  <c r="H269" i="82" s="1"/>
  <c r="H222" i="82" l="1"/>
  <c r="H266" i="82"/>
  <c r="H253" i="82"/>
  <c r="H296" i="82"/>
  <c r="H55" i="82"/>
  <c r="H297" i="82"/>
  <c r="H261" i="82"/>
  <c r="H132" i="82"/>
  <c r="H36" i="82"/>
  <c r="H273" i="82"/>
  <c r="H227" i="82"/>
  <c r="H335" i="82"/>
  <c r="H119" i="82"/>
  <c r="H334" i="82"/>
  <c r="H260" i="82"/>
  <c r="H244" i="82"/>
  <c r="H60" i="82"/>
  <c r="H107" i="82"/>
  <c r="H207" i="82"/>
  <c r="H108" i="82"/>
  <c r="H224" i="82"/>
  <c r="H145" i="82"/>
  <c r="H90" i="82"/>
  <c r="H38" i="82"/>
  <c r="H236" i="82"/>
  <c r="H302" i="82"/>
  <c r="H99" i="82"/>
  <c r="H197" i="82"/>
  <c r="H285" i="82"/>
  <c r="H34" i="82"/>
  <c r="H327" i="82"/>
  <c r="H280" i="82"/>
  <c r="H159" i="82"/>
  <c r="H93" i="82"/>
  <c r="H29" i="82"/>
  <c r="H126" i="82"/>
  <c r="H270" i="82"/>
  <c r="H330" i="82"/>
  <c r="H109" i="82"/>
  <c r="H239" i="82"/>
  <c r="H120" i="82"/>
  <c r="H118" i="82"/>
  <c r="H226" i="82"/>
  <c r="H208" i="82"/>
  <c r="H177" i="82"/>
  <c r="H169" i="82"/>
  <c r="H310" i="82"/>
  <c r="H122" i="82"/>
  <c r="H315" i="82"/>
  <c r="H30" i="82"/>
  <c r="H250" i="82"/>
  <c r="H192" i="82"/>
  <c r="H184" i="82"/>
  <c r="H24" i="82"/>
  <c r="H123" i="82"/>
  <c r="H102" i="82"/>
  <c r="H232" i="82"/>
  <c r="H198" i="82"/>
  <c r="H240" i="82"/>
  <c r="H230" i="82"/>
  <c r="H78" i="82"/>
  <c r="H300" i="82"/>
  <c r="H318" i="82"/>
  <c r="H70" i="82"/>
  <c r="H276" i="82"/>
  <c r="H333" i="82"/>
  <c r="H322" i="82"/>
  <c r="H246" i="82"/>
  <c r="H324" i="82"/>
  <c r="H320" i="82"/>
</calcChain>
</file>

<file path=xl/sharedStrings.xml><?xml version="1.0" encoding="utf-8"?>
<sst xmlns="http://schemas.openxmlformats.org/spreadsheetml/2006/main" count="470" uniqueCount="37">
  <si>
    <t>Feb</t>
  </si>
  <si>
    <t>Mar</t>
  </si>
  <si>
    <t>May</t>
  </si>
  <si>
    <t>Jun</t>
  </si>
  <si>
    <t>Jul</t>
  </si>
  <si>
    <t>Sep</t>
  </si>
  <si>
    <t>Oct</t>
  </si>
  <si>
    <t>Nov</t>
  </si>
  <si>
    <t>Jan</t>
  </si>
  <si>
    <t>Apr</t>
  </si>
  <si>
    <t>Aug</t>
  </si>
  <si>
    <t>Dec</t>
  </si>
  <si>
    <t>(1) Aceleración es la primera diferencia, mes a mes (t/t-1) de las tasas anuales.</t>
  </si>
  <si>
    <t>Unadjusted series</t>
  </si>
  <si>
    <t>Trend adjusted series</t>
  </si>
  <si>
    <t>Annual variation rate</t>
  </si>
  <si>
    <t>Acceleration (right axis)</t>
  </si>
  <si>
    <t>IDEAC</t>
  </si>
  <si>
    <t>desestacionalización</t>
  </si>
  <si>
    <t>2007 = 100</t>
  </si>
  <si>
    <t>TASAS</t>
  </si>
  <si>
    <t>ACELERACION</t>
  </si>
  <si>
    <t>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</si>
  <si>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</si>
  <si>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</si>
  <si>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</si>
  <si>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</si>
  <si>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</si>
  <si>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</si>
  <si>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</si>
  <si>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</si>
  <si>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</si>
  <si>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</si>
  <si>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</si>
  <si>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</si>
  <si>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Serie Bruta</t>
  </si>
  <si>
    <t>Ciclo Tendencia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</si>
</sst>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.0"/>
    <numFmt numFmtId="166" formatCode="General_)"/>
    <numFmt numFmtId="167" formatCode="[$-C0A]mmm\-yy;@"/>
    <numFmt numFmtId="168" formatCode="0.0%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8">
    <xf numFmtId="0" fontId="0" fillId="0" borderId="0"/>
    <xf numFmtId="0" fontId="8" fillId="2" borderId="0" applyNumberFormat="0" applyBorder="0" applyAlignment="0" applyProtection="0"/>
    <xf numFmtId="0" fontId="14" fillId="3" borderId="1" applyNumberFormat="0" applyAlignment="0" applyProtection="0"/>
    <xf numFmtId="0" fontId="15" fillId="4" borderId="2" applyNumberFormat="0" applyAlignment="0" applyProtection="0"/>
    <xf numFmtId="0" fontId="10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2" fillId="14" borderId="1" applyNumberFormat="0" applyAlignment="0" applyProtection="0"/>
    <xf numFmtId="0" fontId="9" fillId="15" borderId="0" applyNumberFormat="0" applyBorder="0" applyAlignment="0" applyProtection="0"/>
    <xf numFmtId="164" fontId="18" fillId="0" borderId="0" applyFont="0" applyFill="0" applyBorder="0" applyAlignment="0" applyProtection="0"/>
    <xf numFmtId="0" fontId="10" fillId="14" borderId="0" applyNumberFormat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166" fontId="4" fillId="0" borderId="0"/>
    <xf numFmtId="166" fontId="2" fillId="0" borderId="0"/>
    <xf numFmtId="166" fontId="19" fillId="0" borderId="0"/>
    <xf numFmtId="166" fontId="19" fillId="0" borderId="0"/>
    <xf numFmtId="166" fontId="19" fillId="0" borderId="0"/>
    <xf numFmtId="0" fontId="2" fillId="15" borderId="4" applyNumberFormat="0" applyFont="0" applyAlignment="0" applyProtection="0"/>
    <xf numFmtId="0" fontId="13" fillId="3" borderId="5" applyNumberFormat="0" applyAlignment="0" applyProtection="0"/>
    <xf numFmtId="0" fontId="16" fillId="0" borderId="0" applyNumberFormat="0" applyFill="0" applyBorder="0" applyAlignment="0" applyProtection="0"/>
    <xf numFmtId="0" fontId="5" fillId="0" borderId="6" applyNumberFormat="0" applyFill="0" applyAlignment="0" applyProtection="0"/>
    <xf numFmtId="0" fontId="6" fillId="0" borderId="7" applyNumberFormat="0" applyFill="0" applyAlignment="0" applyProtection="0"/>
    <xf numFmtId="0" fontId="7" fillId="0" borderId="8" applyNumberFormat="0" applyFill="0" applyAlignment="0" applyProtection="0"/>
    <xf numFmtId="0" fontId="3" fillId="0" borderId="0" applyNumberFormat="0" applyFill="0" applyBorder="0" applyAlignment="0" applyProtection="0"/>
    <xf numFmtId="0" fontId="11" fillId="0" borderId="9" applyNumberFormat="0" applyFill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14">
    <xf numFmtId="0" fontId="0" fillId="0" borderId="0" xfId="0"/>
    <xf numFmtId="0" fontId="20" fillId="0" borderId="0" xfId="22" quotePrefix="1" applyFont="1" applyFill="1"/>
    <xf numFmtId="0" fontId="18" fillId="0" borderId="0" xfId="22" applyFill="1"/>
    <xf numFmtId="0" fontId="18" fillId="0" borderId="0" xfId="22"/>
    <xf numFmtId="0" fontId="21" fillId="0" borderId="0" xfId="22" applyFont="1" applyFill="1"/>
    <xf numFmtId="0" fontId="22" fillId="0" borderId="0" xfId="22" applyFont="1" applyFill="1" applyAlignment="1">
      <alignment horizontal="center"/>
    </xf>
    <xf numFmtId="0" fontId="23" fillId="0" borderId="0" xfId="22" applyFont="1" applyFill="1" applyAlignment="1">
      <alignment horizontal="center"/>
    </xf>
    <xf numFmtId="167" fontId="18" fillId="0" borderId="0" xfId="22" applyNumberFormat="1" applyAlignment="1">
      <alignment horizontal="left"/>
    </xf>
    <xf numFmtId="165" fontId="18" fillId="0" borderId="0" xfId="22" applyNumberFormat="1" applyBorder="1" applyProtection="1">
      <protection locked="0"/>
    </xf>
    <xf numFmtId="165" fontId="18" fillId="0" borderId="0" xfId="22" applyNumberFormat="1"/>
    <xf numFmtId="167" fontId="18" fillId="0" borderId="0" xfId="22" applyNumberFormat="1" applyFont="1" applyFill="1" applyAlignment="1">
      <alignment horizontal="right"/>
    </xf>
    <xf numFmtId="0" fontId="18" fillId="0" borderId="0" xfId="22" applyAlignment="1"/>
    <xf numFmtId="168" fontId="18" fillId="0" borderId="0" xfId="37" applyNumberFormat="1" applyFont="1"/>
    <xf numFmtId="165" fontId="18" fillId="0" borderId="0" xfId="19" applyNumberFormat="1" applyFont="1"/>
  </cellXfs>
  <cellStyles count="38"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rmal 8" xfId="36"/>
    <cellStyle name="Notas 2" xfId="28"/>
    <cellStyle name="Porcentual 2" xfId="37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SERIE BRUTA Y TENDENCIA</a:t>
            </a:r>
          </a:p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2015 - 2022</a:t>
            </a:r>
            <a:endParaRPr lang="es-EC" sz="925" b="0" i="0" u="none" strike="noStrike" baseline="0">
              <a:solidFill>
                <a:srgbClr val="000000"/>
              </a:solidFill>
              <a:latin typeface="Times New Roman"/>
            </a:endParaRPr>
          </a:p>
        </c:rich>
      </c:tx>
      <c:layout>
        <c:manualLayout>
          <c:xMode val="edge"/>
          <c:yMode val="edge"/>
          <c:x val="0.37411084484004803"/>
          <c:y val="6.5446748733873213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1994497064678522E-2"/>
          <c:y val="0.14918901334516291"/>
          <c:w val="0.90954391570618887"/>
          <c:h val="0.60045247865143625"/>
        </c:manualLayout>
      </c:layout>
      <c:lineChart>
        <c:grouping val="standard"/>
        <c:varyColors val="0"/>
        <c:ser>
          <c:idx val="0"/>
          <c:order val="0"/>
          <c:tx>
            <c:strRef>
              <c:f>'Datos_IDEAC-ei'!$E$3</c:f>
              <c:strCache>
                <c:ptCount val="1"/>
                <c:pt idx="0">
                  <c:v>Serie Bruta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'Datos_IDEAC-ei'!$C$245:$D$335</c:f>
              <c:multiLvlStrCache>
                <c:ptCount val="9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'Datos_IDEAC-ei'!$E$245:$E$335</c:f>
              <c:numCache>
                <c:formatCode>0.0</c:formatCode>
                <c:ptCount val="91"/>
                <c:pt idx="0">
                  <c:v>154.23889338378572</c:v>
                </c:pt>
                <c:pt idx="1">
                  <c:v>149.54286990646779</c:v>
                </c:pt>
                <c:pt idx="2">
                  <c:v>182.4207772650638</c:v>
                </c:pt>
                <c:pt idx="3">
                  <c:v>160.80073010005498</c:v>
                </c:pt>
                <c:pt idx="4">
                  <c:v>147.79090055733468</c:v>
                </c:pt>
                <c:pt idx="5">
                  <c:v>155.51759504354416</c:v>
                </c:pt>
                <c:pt idx="6">
                  <c:v>162.17776357993472</c:v>
                </c:pt>
                <c:pt idx="7">
                  <c:v>155.15419872398536</c:v>
                </c:pt>
                <c:pt idx="8">
                  <c:v>150.61076450665075</c:v>
                </c:pt>
                <c:pt idx="9">
                  <c:v>151.13635491539844</c:v>
                </c:pt>
                <c:pt idx="10">
                  <c:v>155.45562441069225</c:v>
                </c:pt>
                <c:pt idx="11">
                  <c:v>166.37128765334009</c:v>
                </c:pt>
                <c:pt idx="12">
                  <c:v>147.36063885993011</c:v>
                </c:pt>
                <c:pt idx="13">
                  <c:v>142.26276475660461</c:v>
                </c:pt>
                <c:pt idx="14">
                  <c:v>145.05774917451447</c:v>
                </c:pt>
                <c:pt idx="15">
                  <c:v>142.22074303465143</c:v>
                </c:pt>
                <c:pt idx="16">
                  <c:v>144.44807613409802</c:v>
                </c:pt>
                <c:pt idx="17">
                  <c:v>156.09685934178552</c:v>
                </c:pt>
                <c:pt idx="18">
                  <c:v>139.47525046859622</c:v>
                </c:pt>
                <c:pt idx="19">
                  <c:v>155.35412849471712</c:v>
                </c:pt>
                <c:pt idx="20">
                  <c:v>149.92997593095686</c:v>
                </c:pt>
                <c:pt idx="21">
                  <c:v>154.0467517095218</c:v>
                </c:pt>
                <c:pt idx="22">
                  <c:v>155.82402576500559</c:v>
                </c:pt>
                <c:pt idx="23">
                  <c:v>176.31742783813178</c:v>
                </c:pt>
                <c:pt idx="24">
                  <c:v>162.43234161714369</c:v>
                </c:pt>
                <c:pt idx="25">
                  <c:v>141.78646903339128</c:v>
                </c:pt>
                <c:pt idx="26">
                  <c:v>157.13924895413555</c:v>
                </c:pt>
                <c:pt idx="27">
                  <c:v>150.92051608459738</c:v>
                </c:pt>
                <c:pt idx="28">
                  <c:v>157.81271061183961</c:v>
                </c:pt>
                <c:pt idx="29">
                  <c:v>153.3068636127808</c:v>
                </c:pt>
                <c:pt idx="30">
                  <c:v>157.5159185936902</c:v>
                </c:pt>
                <c:pt idx="31">
                  <c:v>153.82579583993936</c:v>
                </c:pt>
                <c:pt idx="32">
                  <c:v>154.51974837134799</c:v>
                </c:pt>
                <c:pt idx="33">
                  <c:v>154.70719257916727</c:v>
                </c:pt>
                <c:pt idx="34">
                  <c:v>158.00895560478384</c:v>
                </c:pt>
                <c:pt idx="35">
                  <c:v>173.97832802895778</c:v>
                </c:pt>
                <c:pt idx="36">
                  <c:v>161.61267710899105</c:v>
                </c:pt>
                <c:pt idx="37">
                  <c:v>146.53148832628986</c:v>
                </c:pt>
                <c:pt idx="38">
                  <c:v>159.89624861956631</c:v>
                </c:pt>
                <c:pt idx="39">
                  <c:v>159.50878484962857</c:v>
                </c:pt>
                <c:pt idx="40">
                  <c:v>163.22236464304879</c:v>
                </c:pt>
                <c:pt idx="41">
                  <c:v>159.98878074484793</c:v>
                </c:pt>
                <c:pt idx="42">
                  <c:v>161.3642049366631</c:v>
                </c:pt>
                <c:pt idx="43">
                  <c:v>165.22711443613582</c:v>
                </c:pt>
                <c:pt idx="44">
                  <c:v>155.59657953031194</c:v>
                </c:pt>
                <c:pt idx="45">
                  <c:v>170.7389883461677</c:v>
                </c:pt>
                <c:pt idx="46">
                  <c:v>162.89904313899851</c:v>
                </c:pt>
                <c:pt idx="47">
                  <c:v>182.96217661272195</c:v>
                </c:pt>
                <c:pt idx="48">
                  <c:v>161.59502119998911</c:v>
                </c:pt>
                <c:pt idx="49">
                  <c:v>153.17169951885424</c:v>
                </c:pt>
                <c:pt idx="50">
                  <c:v>158.18332490899169</c:v>
                </c:pt>
                <c:pt idx="51">
                  <c:v>155.29162105119647</c:v>
                </c:pt>
                <c:pt idx="52">
                  <c:v>161.09715321762985</c:v>
                </c:pt>
                <c:pt idx="53">
                  <c:v>156.81599188990552</c:v>
                </c:pt>
                <c:pt idx="54">
                  <c:v>161.53837272418502</c:v>
                </c:pt>
                <c:pt idx="55">
                  <c:v>164.99332095232077</c:v>
                </c:pt>
                <c:pt idx="56">
                  <c:v>160.03430799888761</c:v>
                </c:pt>
                <c:pt idx="57">
                  <c:v>155.86065283092574</c:v>
                </c:pt>
                <c:pt idx="58">
                  <c:v>160.47090179689812</c:v>
                </c:pt>
                <c:pt idx="59">
                  <c:v>172.44583057516201</c:v>
                </c:pt>
                <c:pt idx="60">
                  <c:v>166.08080695113244</c:v>
                </c:pt>
                <c:pt idx="61">
                  <c:v>151.87801343966021</c:v>
                </c:pt>
                <c:pt idx="62">
                  <c:v>142.95063415738531</c:v>
                </c:pt>
                <c:pt idx="63">
                  <c:v>101.92613226397721</c:v>
                </c:pt>
                <c:pt idx="64">
                  <c:v>117.00528265708466</c:v>
                </c:pt>
                <c:pt idx="65">
                  <c:v>132.59835157158986</c:v>
                </c:pt>
                <c:pt idx="66">
                  <c:v>141.26096398678112</c:v>
                </c:pt>
                <c:pt idx="67">
                  <c:v>143.83664099072655</c:v>
                </c:pt>
                <c:pt idx="68">
                  <c:v>152.05202327956937</c:v>
                </c:pt>
                <c:pt idx="69">
                  <c:v>156.3487185728176</c:v>
                </c:pt>
                <c:pt idx="70">
                  <c:v>152.31026514496909</c:v>
                </c:pt>
                <c:pt idx="71">
                  <c:v>171.89154248910501</c:v>
                </c:pt>
                <c:pt idx="72">
                  <c:v>151.9162327526812</c:v>
                </c:pt>
                <c:pt idx="73">
                  <c:v>144.54036911958465</c:v>
                </c:pt>
                <c:pt idx="74">
                  <c:v>162.38056458181111</c:v>
                </c:pt>
                <c:pt idx="75">
                  <c:v>159.05631185409757</c:v>
                </c:pt>
                <c:pt idx="76">
                  <c:v>153.05829982105669</c:v>
                </c:pt>
                <c:pt idx="77">
                  <c:v>155.62529172229162</c:v>
                </c:pt>
                <c:pt idx="78">
                  <c:v>170.37455896045734</c:v>
                </c:pt>
                <c:pt idx="79">
                  <c:v>170.49150368071881</c:v>
                </c:pt>
                <c:pt idx="80">
                  <c:v>174.59864414254241</c:v>
                </c:pt>
                <c:pt idx="81">
                  <c:v>177.91579802730547</c:v>
                </c:pt>
                <c:pt idx="82">
                  <c:v>175.17565842918648</c:v>
                </c:pt>
                <c:pt idx="83">
                  <c:v>194.25521043717447</c:v>
                </c:pt>
                <c:pt idx="84">
                  <c:v>174.51380834392342</c:v>
                </c:pt>
                <c:pt idx="85">
                  <c:v>161.97006008014367</c:v>
                </c:pt>
                <c:pt idx="86">
                  <c:v>178.02648538900232</c:v>
                </c:pt>
                <c:pt idx="87">
                  <c:v>174.70404598619552</c:v>
                </c:pt>
                <c:pt idx="88">
                  <c:v>172.09583630974996</c:v>
                </c:pt>
                <c:pt idx="89">
                  <c:v>162.34193231404581</c:v>
                </c:pt>
                <c:pt idx="90">
                  <c:v>172.45905330767795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06-4A06-9666-00CB2CE956CB}"/>
            </c:ext>
          </c:extLst>
        </c:ser>
        <c:ser>
          <c:idx val="1"/>
          <c:order val="1"/>
          <c:tx>
            <c:strRef>
              <c:f>'Datos_IDEAC-ei'!$F$3</c:f>
              <c:strCache>
                <c:ptCount val="1"/>
                <c:pt idx="0">
                  <c:v>Ciclo Tendencia</c:v>
                </c:pt>
              </c:strCache>
            </c:strRef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dLbls>
            <c:dLbl>
              <c:idx val="90"/>
              <c:layout>
                <c:manualLayout>
                  <c:x val="0"/>
                  <c:y val="-2.629107981220656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7297-458B-A725-C2F64268DFA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'Datos_IDEAC-ei'!$C$245:$D$335</c:f>
              <c:multiLvlStrCache>
                <c:ptCount val="9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'Datos_IDEAC-ei'!$F$245:$F$335</c:f>
              <c:numCache>
                <c:formatCode>0.0</c:formatCode>
                <c:ptCount val="91"/>
                <c:pt idx="0">
                  <c:v>163.32260313130101</c:v>
                </c:pt>
                <c:pt idx="1">
                  <c:v>162.82812100437201</c:v>
                </c:pt>
                <c:pt idx="2">
                  <c:v>162.29436895062199</c:v>
                </c:pt>
                <c:pt idx="3">
                  <c:v>161.604590612381</c:v>
                </c:pt>
                <c:pt idx="4">
                  <c:v>160.66072497783799</c:v>
                </c:pt>
                <c:pt idx="5">
                  <c:v>159.43812734102201</c:v>
                </c:pt>
                <c:pt idx="6">
                  <c:v>157.94193477700699</c:v>
                </c:pt>
                <c:pt idx="7">
                  <c:v>156.192974146426</c:v>
                </c:pt>
                <c:pt idx="8">
                  <c:v>154.28224599401099</c:v>
                </c:pt>
                <c:pt idx="9">
                  <c:v>152.37294907865299</c:v>
                </c:pt>
                <c:pt idx="10">
                  <c:v>150.646128504117</c:v>
                </c:pt>
                <c:pt idx="11">
                  <c:v>149.24953881904199</c:v>
                </c:pt>
                <c:pt idx="12">
                  <c:v>148.251062270749</c:v>
                </c:pt>
                <c:pt idx="13">
                  <c:v>147.63814041373701</c:v>
                </c:pt>
                <c:pt idx="14">
                  <c:v>147.414475441484</c:v>
                </c:pt>
                <c:pt idx="15">
                  <c:v>147.53324116472999</c:v>
                </c:pt>
                <c:pt idx="16">
                  <c:v>147.95206208436699</c:v>
                </c:pt>
                <c:pt idx="17">
                  <c:v>148.62888634962599</c:v>
                </c:pt>
                <c:pt idx="18">
                  <c:v>149.50759119450299</c:v>
                </c:pt>
                <c:pt idx="19">
                  <c:v>150.54887270020501</c:v>
                </c:pt>
                <c:pt idx="20">
                  <c:v>151.74814006014</c:v>
                </c:pt>
                <c:pt idx="21">
                  <c:v>153.036644652863</c:v>
                </c:pt>
                <c:pt idx="22">
                  <c:v>154.34532698734</c:v>
                </c:pt>
                <c:pt idx="23">
                  <c:v>155.54709277174501</c:v>
                </c:pt>
                <c:pt idx="24">
                  <c:v>156.543297523017</c:v>
                </c:pt>
                <c:pt idx="25">
                  <c:v>157.22210577185101</c:v>
                </c:pt>
                <c:pt idx="26">
                  <c:v>157.53562911181999</c:v>
                </c:pt>
                <c:pt idx="27">
                  <c:v>157.51321485692401</c:v>
                </c:pt>
                <c:pt idx="28">
                  <c:v>157.204667383074</c:v>
                </c:pt>
                <c:pt idx="29">
                  <c:v>156.70076478935599</c:v>
                </c:pt>
                <c:pt idx="30">
                  <c:v>156.11365606721</c:v>
                </c:pt>
                <c:pt idx="31">
                  <c:v>155.62211976555</c:v>
                </c:pt>
                <c:pt idx="32">
                  <c:v>155.39244700344699</c:v>
                </c:pt>
                <c:pt idx="33">
                  <c:v>155.58613307080199</c:v>
                </c:pt>
                <c:pt idx="34">
                  <c:v>156.219834287156</c:v>
                </c:pt>
                <c:pt idx="35">
                  <c:v>157.23001702217701</c:v>
                </c:pt>
                <c:pt idx="36">
                  <c:v>158.486639326388</c:v>
                </c:pt>
                <c:pt idx="37">
                  <c:v>159.85441809967401</c:v>
                </c:pt>
                <c:pt idx="38">
                  <c:v>161.17487512335799</c:v>
                </c:pt>
                <c:pt idx="39">
                  <c:v>162.28658419032601</c:v>
                </c:pt>
                <c:pt idx="40">
                  <c:v>163.086321316224</c:v>
                </c:pt>
                <c:pt idx="41">
                  <c:v>163.492516509143</c:v>
                </c:pt>
                <c:pt idx="42">
                  <c:v>163.51838322834899</c:v>
                </c:pt>
                <c:pt idx="43">
                  <c:v>163.27047493351</c:v>
                </c:pt>
                <c:pt idx="44">
                  <c:v>162.88238338248499</c:v>
                </c:pt>
                <c:pt idx="45">
                  <c:v>162.483998787736</c:v>
                </c:pt>
                <c:pt idx="46">
                  <c:v>162.21011016885899</c:v>
                </c:pt>
                <c:pt idx="47">
                  <c:v>162.10755868398499</c:v>
                </c:pt>
                <c:pt idx="48">
                  <c:v>162.188072896558</c:v>
                </c:pt>
                <c:pt idx="49">
                  <c:v>162.40743500286101</c:v>
                </c:pt>
                <c:pt idx="50">
                  <c:v>162.697112711925</c:v>
                </c:pt>
                <c:pt idx="51">
                  <c:v>162.932354389111</c:v>
                </c:pt>
                <c:pt idx="52">
                  <c:v>162.99938887389999</c:v>
                </c:pt>
                <c:pt idx="53">
                  <c:v>162.801327173121</c:v>
                </c:pt>
                <c:pt idx="54">
                  <c:v>162.23208261195401</c:v>
                </c:pt>
                <c:pt idx="55">
                  <c:v>161.19413037929499</c:v>
                </c:pt>
                <c:pt idx="56">
                  <c:v>159.60971699382901</c:v>
                </c:pt>
                <c:pt idx="57">
                  <c:v>157.44643393363401</c:v>
                </c:pt>
                <c:pt idx="58">
                  <c:v>154.74514334083801</c:v>
                </c:pt>
                <c:pt idx="59">
                  <c:v>151.71647224867101</c:v>
                </c:pt>
                <c:pt idx="60">
                  <c:v>148.61346130772699</c:v>
                </c:pt>
                <c:pt idx="61">
                  <c:v>145.747440941561</c:v>
                </c:pt>
                <c:pt idx="62">
                  <c:v>143.384787481074</c:v>
                </c:pt>
                <c:pt idx="63">
                  <c:v>141.72494282444001</c:v>
                </c:pt>
                <c:pt idx="64">
                  <c:v>140.85346615754301</c:v>
                </c:pt>
                <c:pt idx="65">
                  <c:v>140.82565948420401</c:v>
                </c:pt>
                <c:pt idx="66">
                  <c:v>141.62524978530399</c:v>
                </c:pt>
                <c:pt idx="67">
                  <c:v>143.12755774409101</c:v>
                </c:pt>
                <c:pt idx="68">
                  <c:v>145.16170622774101</c:v>
                </c:pt>
                <c:pt idx="69">
                  <c:v>147.53386964787401</c:v>
                </c:pt>
                <c:pt idx="70">
                  <c:v>150.05935635898999</c:v>
                </c:pt>
                <c:pt idx="71">
                  <c:v>152.58895656959501</c:v>
                </c:pt>
                <c:pt idx="72">
                  <c:v>155.04216139850701</c:v>
                </c:pt>
                <c:pt idx="73">
                  <c:v>157.37930477497301</c:v>
                </c:pt>
                <c:pt idx="74">
                  <c:v>159.601262453652</c:v>
                </c:pt>
                <c:pt idx="75">
                  <c:v>161.71802401011601</c:v>
                </c:pt>
                <c:pt idx="76">
                  <c:v>163.732871435497</c:v>
                </c:pt>
                <c:pt idx="77">
                  <c:v>165.62897324319999</c:v>
                </c:pt>
                <c:pt idx="78">
                  <c:v>167.40968646217701</c:v>
                </c:pt>
                <c:pt idx="79">
                  <c:v>169.07960432439</c:v>
                </c:pt>
                <c:pt idx="80">
                  <c:v>170.58707793300999</c:v>
                </c:pt>
                <c:pt idx="81">
                  <c:v>171.87839316787199</c:v>
                </c:pt>
                <c:pt idx="82">
                  <c:v>172.97618282345601</c:v>
                </c:pt>
                <c:pt idx="83">
                  <c:v>173.91356412820201</c:v>
                </c:pt>
                <c:pt idx="84">
                  <c:v>174.74983247730199</c:v>
                </c:pt>
                <c:pt idx="85">
                  <c:v>175.45244327247499</c:v>
                </c:pt>
                <c:pt idx="86">
                  <c:v>175.99437145933101</c:v>
                </c:pt>
                <c:pt idx="87">
                  <c:v>176.45057125749099</c:v>
                </c:pt>
                <c:pt idx="88">
                  <c:v>176.73893526257899</c:v>
                </c:pt>
                <c:pt idx="89">
                  <c:v>176.851201332079</c:v>
                </c:pt>
                <c:pt idx="90">
                  <c:v>177.07366923815999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06-4A06-9666-00CB2CE95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6460032"/>
        <c:axId val="166601088"/>
      </c:lineChart>
      <c:catAx>
        <c:axId val="1664600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666010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6601088"/>
        <c:scaling>
          <c:orientation val="minMax"/>
          <c:min val="10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66460032"/>
        <c:crossesAt val="1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440577174230317"/>
          <c:y val="0.91066918043694856"/>
          <c:w val="0.59302268375873257"/>
          <c:h val="7.055147684004413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&amp;C&amp;"-,Negrita"&amp;16ÍNDICE DE ACTIVIDAD ECONÓMICA COYUNTURAL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TASA DE VARIACIÓN ANUAL Y ACELERACIÓN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2015 - 2022</a:t>
            </a:r>
          </a:p>
        </c:rich>
      </c:tx>
      <c:layout>
        <c:manualLayout>
          <c:xMode val="edge"/>
          <c:yMode val="edge"/>
          <c:x val="0.26656659839976543"/>
          <c:y val="2.66830197627173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6594055800078402E-2"/>
          <c:y val="0.14955794027856226"/>
          <c:w val="0.9035768673125163"/>
          <c:h val="0.56410495311882325"/>
        </c:manualLayout>
      </c:layout>
      <c:lineChart>
        <c:grouping val="standard"/>
        <c:varyColors val="0"/>
        <c:ser>
          <c:idx val="1"/>
          <c:order val="0"/>
          <c:tx>
            <c:v>Tasa de variación anual</c:v>
          </c:tx>
          <c:spPr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'Datos_IDEAC-ei'!$C$245:$D$335</c:f>
              <c:multiLvlStrCache>
                <c:ptCount val="9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'Datos_IDEAC-ei'!$G$245:$G$335</c:f>
              <c:numCache>
                <c:formatCode>0.0</c:formatCode>
                <c:ptCount val="91"/>
                <c:pt idx="0">
                  <c:v>-0.29679692174584549</c:v>
                </c:pt>
                <c:pt idx="1">
                  <c:v>-1.4037556381528926</c:v>
                </c:pt>
                <c:pt idx="2">
                  <c:v>-2.3319719746922707</c:v>
                </c:pt>
                <c:pt idx="3">
                  <c:v>-3.1624048719182341</c:v>
                </c:pt>
                <c:pt idx="4">
                  <c:v>-3.9385576252384369</c:v>
                </c:pt>
                <c:pt idx="5">
                  <c:v>-4.691099770125307</c:v>
                </c:pt>
                <c:pt idx="6">
                  <c:v>-5.4623930256530118</c:v>
                </c:pt>
                <c:pt idx="7">
                  <c:v>-6.2542882513433877</c:v>
                </c:pt>
                <c:pt idx="8">
                  <c:v>-7.0524841314904885</c:v>
                </c:pt>
                <c:pt idx="9">
                  <c:v>-7.8057846395288566</c:v>
                </c:pt>
                <c:pt idx="10">
                  <c:v>-8.4505677148871694</c:v>
                </c:pt>
                <c:pt idx="11">
                  <c:v>-8.9317253478606524</c:v>
                </c:pt>
                <c:pt idx="12">
                  <c:v>-9.2280802360439012</c:v>
                </c:pt>
                <c:pt idx="13">
                  <c:v>-9.3288435050031371</c:v>
                </c:pt>
                <c:pt idx="14">
                  <c:v>-9.1684595130131612</c:v>
                </c:pt>
                <c:pt idx="15">
                  <c:v>-8.7072708728937354</c:v>
                </c:pt>
                <c:pt idx="16">
                  <c:v>-7.9102486903529616</c:v>
                </c:pt>
                <c:pt idx="17">
                  <c:v>-6.7795835109604301</c:v>
                </c:pt>
                <c:pt idx="18">
                  <c:v>-5.3401546551979155</c:v>
                </c:pt>
                <c:pt idx="19">
                  <c:v>-3.6135437442466611</c:v>
                </c:pt>
                <c:pt idx="20">
                  <c:v>-1.6425129913971825</c:v>
                </c:pt>
                <c:pt idx="21">
                  <c:v>0.43557309760240415</c:v>
                </c:pt>
                <c:pt idx="22">
                  <c:v>2.4555549617870875</c:v>
                </c:pt>
                <c:pt idx="23">
                  <c:v>4.2194796731255035</c:v>
                </c:pt>
                <c:pt idx="24">
                  <c:v>5.5933732448567586</c:v>
                </c:pt>
                <c:pt idx="25">
                  <c:v>6.4915240270950081</c:v>
                </c:pt>
                <c:pt idx="26">
                  <c:v>6.8657800667299984</c:v>
                </c:pt>
                <c:pt idx="27">
                  <c:v>6.7645593721151753</c:v>
                </c:pt>
                <c:pt idx="28">
                  <c:v>6.2537859684786756</c:v>
                </c:pt>
                <c:pt idx="29">
                  <c:v>5.430894786321816</c:v>
                </c:pt>
                <c:pt idx="30">
                  <c:v>4.4185481285112793</c:v>
                </c:pt>
                <c:pt idx="31">
                  <c:v>3.3698339777326503</c:v>
                </c:pt>
                <c:pt idx="32">
                  <c:v>2.4015496610783504</c:v>
                </c:pt>
                <c:pt idx="33">
                  <c:v>1.6659332957293049</c:v>
                </c:pt>
                <c:pt idx="34">
                  <c:v>1.2144891824096282</c:v>
                </c:pt>
                <c:pt idx="35">
                  <c:v>1.0819387366510114</c:v>
                </c:pt>
                <c:pt idx="36">
                  <c:v>1.2414085011114961</c:v>
                </c:pt>
                <c:pt idx="37">
                  <c:v>1.6742634980623006</c:v>
                </c:pt>
                <c:pt idx="38">
                  <c:v>2.3101098031321099</c:v>
                </c:pt>
                <c:pt idx="39">
                  <c:v>3.0304564209027607</c:v>
                </c:pt>
                <c:pt idx="40">
                  <c:v>3.7413990507149997</c:v>
                </c:pt>
                <c:pt idx="41">
                  <c:v>4.3342173402387552</c:v>
                </c:pt>
                <c:pt idx="42">
                  <c:v>4.7431642738231083</c:v>
                </c:pt>
                <c:pt idx="43">
                  <c:v>4.9146966893154564</c:v>
                </c:pt>
                <c:pt idx="44">
                  <c:v>4.8200131495913956</c:v>
                </c:pt>
                <c:pt idx="45">
                  <c:v>4.433470760401903</c:v>
                </c:pt>
                <c:pt idx="46">
                  <c:v>3.8345168582703426</c:v>
                </c:pt>
                <c:pt idx="47">
                  <c:v>3.1021695183814701</c:v>
                </c:pt>
                <c:pt idx="48">
                  <c:v>2.3354861872913135</c:v>
                </c:pt>
                <c:pt idx="49">
                  <c:v>1.5970887345729379</c:v>
                </c:pt>
                <c:pt idx="50">
                  <c:v>0.9444633274273917</c:v>
                </c:pt>
                <c:pt idx="51">
                  <c:v>0.39791964444062522</c:v>
                </c:pt>
                <c:pt idx="52">
                  <c:v>-5.3304557747335668E-2</c:v>
                </c:pt>
                <c:pt idx="53">
                  <c:v>-0.4227651214747552</c:v>
                </c:pt>
                <c:pt idx="54">
                  <c:v>-0.78663975939555764</c:v>
                </c:pt>
                <c:pt idx="55">
                  <c:v>-1.2717207780895912</c:v>
                </c:pt>
                <c:pt idx="56">
                  <c:v>-2.0092205926106832</c:v>
                </c:pt>
                <c:pt idx="57">
                  <c:v>-3.1003451981034158</c:v>
                </c:pt>
                <c:pt idx="58">
                  <c:v>-4.6020354836391109</c:v>
                </c:pt>
                <c:pt idx="59">
                  <c:v>-6.4099950179192566</c:v>
                </c:pt>
                <c:pt idx="60">
                  <c:v>-8.3696731494483974</c:v>
                </c:pt>
                <c:pt idx="61">
                  <c:v>-10.25814739393337</c:v>
                </c:pt>
                <c:pt idx="62">
                  <c:v>-11.870109376216053</c:v>
                </c:pt>
                <c:pt idx="63">
                  <c:v>-13.016083665018419</c:v>
                </c:pt>
                <c:pt idx="64">
                  <c:v>-13.586506593279047</c:v>
                </c:pt>
                <c:pt idx="65">
                  <c:v>-13.498457334778557</c:v>
                </c:pt>
                <c:pt idx="66">
                  <c:v>-12.702070080638672</c:v>
                </c:pt>
                <c:pt idx="67">
                  <c:v>-11.207959367188348</c:v>
                </c:pt>
                <c:pt idx="68">
                  <c:v>-9.052087202589675</c:v>
                </c:pt>
                <c:pt idx="69">
                  <c:v>-6.2958328353999393</c:v>
                </c:pt>
                <c:pt idx="70">
                  <c:v>-3.028067234089038</c:v>
                </c:pt>
                <c:pt idx="71">
                  <c:v>0.57507553925584265</c:v>
                </c:pt>
                <c:pt idx="72">
                  <c:v>4.3257858569543783</c:v>
                </c:pt>
                <c:pt idx="73">
                  <c:v>7.9808357239534278</c:v>
                </c:pt>
                <c:pt idx="74">
                  <c:v>11.309759743319002</c:v>
                </c:pt>
                <c:pt idx="75">
                  <c:v>14.106960135056944</c:v>
                </c:pt>
                <c:pt idx="76">
                  <c:v>16.243409482279713</c:v>
                </c:pt>
                <c:pt idx="77">
                  <c:v>17.612780121067416</c:v>
                </c:pt>
                <c:pt idx="78">
                  <c:v>18.206101465636102</c:v>
                </c:pt>
                <c:pt idx="79">
                  <c:v>18.132110258389723</c:v>
                </c:pt>
                <c:pt idx="80">
                  <c:v>17.515205880385331</c:v>
                </c:pt>
                <c:pt idx="81">
                  <c:v>16.500972677055238</c:v>
                </c:pt>
                <c:pt idx="82">
                  <c:v>15.27184110375741</c:v>
                </c:pt>
                <c:pt idx="83">
                  <c:v>13.975197182032616</c:v>
                </c:pt>
                <c:pt idx="84">
                  <c:v>12.711168949805906</c:v>
                </c:pt>
                <c:pt idx="85">
                  <c:v>11.483808829466913</c:v>
                </c:pt>
                <c:pt idx="86">
                  <c:v>10.271290310400616</c:v>
                </c:pt>
                <c:pt idx="87">
                  <c:v>9.1100218034159361</c:v>
                </c:pt>
                <c:pt idx="88">
                  <c:v>7.9434652999448296</c:v>
                </c:pt>
                <c:pt idx="89">
                  <c:v>6.7755223431838374</c:v>
                </c:pt>
                <c:pt idx="90">
                  <c:v>5.772654486254214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12700">
              <a:solidFill>
                <a:srgbClr val="F79646">
                  <a:lumMod val="60000"/>
                  <a:lumOff val="40000"/>
                </a:srgbClr>
              </a:solidFill>
              <a:prstDash val="solid"/>
            </a:ln>
          </c:spPr>
        </c:dropLines>
        <c:marker val="1"/>
        <c:smooth val="0"/>
        <c:axId val="166634240"/>
        <c:axId val="166635776"/>
      </c:lineChart>
      <c:lineChart>
        <c:grouping val="standard"/>
        <c:varyColors val="0"/>
        <c:ser>
          <c:idx val="0"/>
          <c:order val="1"/>
          <c:tx>
            <c:v>Aceleración (der)</c:v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cat>
            <c:multiLvlStrRef>
              <c:f>'Datos_IDEAC-ei'!$C$245:$D$335</c:f>
              <c:multiLvlStrCache>
                <c:ptCount val="9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  <c:pt idx="84">
                    <c:v>2022</c:v>
                  </c:pt>
                </c:lvl>
              </c:multiLvlStrCache>
            </c:multiLvlStrRef>
          </c:cat>
          <c:val>
            <c:numRef>
              <c:f>'Datos_IDEAC-ei'!$H$245:$H$335</c:f>
              <c:numCache>
                <c:formatCode>0.0</c:formatCode>
                <c:ptCount val="91"/>
                <c:pt idx="0">
                  <c:v>-1.3413485553394722</c:v>
                </c:pt>
                <c:pt idx="1">
                  <c:v>-1.1069587164070471</c:v>
                </c:pt>
                <c:pt idx="2">
                  <c:v>-0.92821633653937807</c:v>
                </c:pt>
                <c:pt idx="3">
                  <c:v>-0.83043289722596336</c:v>
                </c:pt>
                <c:pt idx="4">
                  <c:v>-0.77615275332020284</c:v>
                </c:pt>
                <c:pt idx="5">
                  <c:v>-0.7525421448868701</c:v>
                </c:pt>
                <c:pt idx="6">
                  <c:v>-0.77129325552770478</c:v>
                </c:pt>
                <c:pt idx="7">
                  <c:v>-0.79189522569037596</c:v>
                </c:pt>
                <c:pt idx="8">
                  <c:v>-0.79819588014710074</c:v>
                </c:pt>
                <c:pt idx="9">
                  <c:v>-0.75330050803836812</c:v>
                </c:pt>
                <c:pt idx="10">
                  <c:v>-0.64478307535831281</c:v>
                </c:pt>
                <c:pt idx="11">
                  <c:v>-0.48115763297348302</c:v>
                </c:pt>
                <c:pt idx="12">
                  <c:v>-0.29635488818324873</c:v>
                </c:pt>
                <c:pt idx="13">
                  <c:v>-0.10076326895923593</c:v>
                </c:pt>
                <c:pt idx="14">
                  <c:v>0.16038399198997588</c:v>
                </c:pt>
                <c:pt idx="15">
                  <c:v>0.46118864011942584</c:v>
                </c:pt>
                <c:pt idx="16">
                  <c:v>0.79702218254077373</c:v>
                </c:pt>
                <c:pt idx="17">
                  <c:v>1.1306651793925315</c:v>
                </c:pt>
                <c:pt idx="18">
                  <c:v>1.4394288557625146</c:v>
                </c:pt>
                <c:pt idx="19">
                  <c:v>1.7266109109512544</c:v>
                </c:pt>
                <c:pt idx="20">
                  <c:v>1.9710307528494786</c:v>
                </c:pt>
                <c:pt idx="21">
                  <c:v>2.0780860889995867</c:v>
                </c:pt>
                <c:pt idx="22">
                  <c:v>2.0199818641846834</c:v>
                </c:pt>
                <c:pt idx="23">
                  <c:v>1.763924711338416</c:v>
                </c:pt>
                <c:pt idx="24">
                  <c:v>1.373893571731255</c:v>
                </c:pt>
                <c:pt idx="25">
                  <c:v>0.89815078223824951</c:v>
                </c:pt>
                <c:pt idx="26">
                  <c:v>0.37425603963499032</c:v>
                </c:pt>
                <c:pt idx="27">
                  <c:v>-0.10122069461482308</c:v>
                </c:pt>
                <c:pt idx="28">
                  <c:v>-0.5107734036364997</c:v>
                </c:pt>
                <c:pt idx="29">
                  <c:v>-0.82289118215685964</c:v>
                </c:pt>
                <c:pt idx="30">
                  <c:v>-1.0123466578105367</c:v>
                </c:pt>
                <c:pt idx="31">
                  <c:v>-1.0487141507786291</c:v>
                </c:pt>
                <c:pt idx="32">
                  <c:v>-0.96828431665429981</c:v>
                </c:pt>
                <c:pt idx="33">
                  <c:v>-0.73561636534904551</c:v>
                </c:pt>
                <c:pt idx="34">
                  <c:v>-0.45144411331967671</c:v>
                </c:pt>
                <c:pt idx="35">
                  <c:v>-0.13255044575861685</c:v>
                </c:pt>
                <c:pt idx="36">
                  <c:v>0.15946976446048478</c:v>
                </c:pt>
                <c:pt idx="37">
                  <c:v>0.43285499695080443</c:v>
                </c:pt>
                <c:pt idx="38">
                  <c:v>0.63584630506980933</c:v>
                </c:pt>
                <c:pt idx="39">
                  <c:v>0.72034661777065079</c:v>
                </c:pt>
                <c:pt idx="40">
                  <c:v>0.71094262981223899</c:v>
                </c:pt>
                <c:pt idx="41">
                  <c:v>0.59281828952375548</c:v>
                </c:pt>
                <c:pt idx="42">
                  <c:v>0.40894693358435319</c:v>
                </c:pt>
                <c:pt idx="43">
                  <c:v>0.1715324154923481</c:v>
                </c:pt>
                <c:pt idx="44">
                  <c:v>-9.468353972406085E-2</c:v>
                </c:pt>
                <c:pt idx="45">
                  <c:v>-0.38654238918949257</c:v>
                </c:pt>
                <c:pt idx="46">
                  <c:v>-0.59895390213156041</c:v>
                </c:pt>
                <c:pt idx="47">
                  <c:v>-0.73234733988887246</c:v>
                </c:pt>
                <c:pt idx="48">
                  <c:v>-0.76668333109015663</c:v>
                </c:pt>
                <c:pt idx="49">
                  <c:v>-0.73839745271837565</c:v>
                </c:pt>
                <c:pt idx="50">
                  <c:v>-0.65262540714554618</c:v>
                </c:pt>
                <c:pt idx="51">
                  <c:v>-0.54654368298676648</c:v>
                </c:pt>
                <c:pt idx="52">
                  <c:v>-0.45122420218796089</c:v>
                </c:pt>
                <c:pt idx="53">
                  <c:v>-0.36946056372741953</c:v>
                </c:pt>
                <c:pt idx="54">
                  <c:v>-0.36387463792080244</c:v>
                </c:pt>
                <c:pt idx="55">
                  <c:v>-0.48508101869403353</c:v>
                </c:pt>
                <c:pt idx="56">
                  <c:v>-0.73749981452109203</c:v>
                </c:pt>
                <c:pt idx="57">
                  <c:v>-1.0911246054927326</c:v>
                </c:pt>
                <c:pt idx="58">
                  <c:v>-1.5016902855356951</c:v>
                </c:pt>
                <c:pt idx="59">
                  <c:v>-1.8079595342801458</c:v>
                </c:pt>
                <c:pt idx="60">
                  <c:v>-1.9596781315291407</c:v>
                </c:pt>
                <c:pt idx="61">
                  <c:v>-1.8884742444849731</c:v>
                </c:pt>
                <c:pt idx="62">
                  <c:v>-1.6119619822826827</c:v>
                </c:pt>
                <c:pt idx="63">
                  <c:v>-1.1459742888023658</c:v>
                </c:pt>
                <c:pt idx="64">
                  <c:v>-0.57042292826062813</c:v>
                </c:pt>
                <c:pt idx="65">
                  <c:v>8.8049258500490168E-2</c:v>
                </c:pt>
                <c:pt idx="66">
                  <c:v>0.79638725413988531</c:v>
                </c:pt>
                <c:pt idx="67">
                  <c:v>1.4941107134503238</c:v>
                </c:pt>
                <c:pt idx="68">
                  <c:v>2.1558721645986729</c:v>
                </c:pt>
                <c:pt idx="69">
                  <c:v>2.7562543671897357</c:v>
                </c:pt>
                <c:pt idx="70">
                  <c:v>3.2677656013109013</c:v>
                </c:pt>
                <c:pt idx="71">
                  <c:v>3.6031427733448806</c:v>
                </c:pt>
                <c:pt idx="72">
                  <c:v>3.7507103176985357</c:v>
                </c:pt>
                <c:pt idx="73">
                  <c:v>3.6550498669990494</c:v>
                </c:pt>
                <c:pt idx="74">
                  <c:v>3.3289240193655747</c:v>
                </c:pt>
                <c:pt idx="75">
                  <c:v>2.7972003917379418</c:v>
                </c:pt>
                <c:pt idx="76">
                  <c:v>2.1364493472227686</c:v>
                </c:pt>
                <c:pt idx="77">
                  <c:v>1.3693706387877036</c:v>
                </c:pt>
                <c:pt idx="78">
                  <c:v>0.59332134456868602</c:v>
                </c:pt>
                <c:pt idx="79">
                  <c:v>-7.3991207246379531E-2</c:v>
                </c:pt>
                <c:pt idx="80">
                  <c:v>-0.61690437800439213</c:v>
                </c:pt>
                <c:pt idx="81">
                  <c:v>-1.0142332033300931</c:v>
                </c:pt>
                <c:pt idx="82">
                  <c:v>-1.2291315732978276</c:v>
                </c:pt>
                <c:pt idx="83">
                  <c:v>-1.2966439217247938</c:v>
                </c:pt>
                <c:pt idx="84">
                  <c:v>-1.2640282322267105</c:v>
                </c:pt>
                <c:pt idx="85">
                  <c:v>-1.227360120338993</c:v>
                </c:pt>
                <c:pt idx="86">
                  <c:v>-1.2125185190662968</c:v>
                </c:pt>
                <c:pt idx="87">
                  <c:v>-1.1612685069846798</c:v>
                </c:pt>
                <c:pt idx="88">
                  <c:v>-1.1665565034711065</c:v>
                </c:pt>
                <c:pt idx="89">
                  <c:v>-1.1679429567609922</c:v>
                </c:pt>
                <c:pt idx="90">
                  <c:v>-1.0028678569296234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653952"/>
        <c:axId val="166655488"/>
      </c:lineChart>
      <c:catAx>
        <c:axId val="166634240"/>
        <c:scaling>
          <c:orientation val="minMax"/>
        </c:scaling>
        <c:delete val="0"/>
        <c:axPos val="b"/>
        <c:numFmt formatCode="[$-C0A]mmmm\-yy;@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666357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6635776"/>
        <c:scaling>
          <c:orientation val="minMax"/>
          <c:max val="25"/>
          <c:min val="-3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66634240"/>
        <c:crosses val="autoZero"/>
        <c:crossBetween val="midCat"/>
      </c:valAx>
      <c:catAx>
        <c:axId val="1666539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66655488"/>
        <c:crosses val="autoZero"/>
        <c:auto val="0"/>
        <c:lblAlgn val="ctr"/>
        <c:lblOffset val="100"/>
        <c:noMultiLvlLbl val="0"/>
      </c:catAx>
      <c:valAx>
        <c:axId val="166655488"/>
        <c:scaling>
          <c:orientation val="minMax"/>
          <c:max val="4"/>
          <c:min val="-4"/>
        </c:scaling>
        <c:delete val="0"/>
        <c:axPos val="r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66653952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370758901560199"/>
          <c:y val="0.92006944273031699"/>
          <c:w val="0.59441551227744349"/>
          <c:h val="6.122456557881874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0</xdr:row>
      <xdr:rowOff>19049</xdr:rowOff>
    </xdr:from>
    <xdr:to>
      <xdr:col>8</xdr:col>
      <xdr:colOff>257175</xdr:colOff>
      <xdr:row>20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471E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695325</xdr:colOff>
      <xdr:row>22</xdr:row>
      <xdr:rowOff>57150</xdr:rowOff>
    </xdr:from>
    <xdr:to>
      <xdr:col>8</xdr:col>
      <xdr:colOff>285750</xdr:colOff>
      <xdr:row>41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481E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0.49703</cdr:x>
      <cdr:y>0.48827</cdr:y>
    </cdr:from>
    <cdr:to>
      <cdr:x>0.5169</cdr:x>
      <cdr:y>0.52544</cdr:y>
    </cdr:to>
    <cdr:sp macro="" textlink="">
      <cdr:nvSpPr>
        <cdr:cNvPr id="163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89264" y="2145740"/>
          <a:ext cx="97240" cy="1790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975" b="0" i="0" strike="noStrike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5"/>
  <sheetViews>
    <sheetView zoomScaleNormal="100" workbookViewId="0">
      <pane xSplit="4" ySplit="4" topLeftCell="E299" activePane="bottomRight" state="frozen"/>
      <selection activeCell="K335" sqref="K335:N335"/>
      <selection pane="topRight" activeCell="K335" sqref="K335:N335"/>
      <selection pane="bottomLeft" activeCell="K335" sqref="K335:N335"/>
      <selection pane="bottomRight" activeCell="K1" sqref="K1:N1048576"/>
    </sheetView>
  </sheetViews>
  <sheetFormatPr baseColWidth="10" defaultColWidth="11.5703125" defaultRowHeight="12.75" x14ac:dyDescent="0.2"/>
  <cols>
    <col min="1" max="3" width="11.5703125" style="3"/>
    <col min="4" max="4" width="8" style="3" customWidth="1"/>
    <col min="5" max="5" width="13.28515625" style="3" customWidth="1"/>
    <col min="6" max="6" width="13.7109375" style="3" customWidth="1"/>
    <col min="7" max="7" width="11.5703125" style="3"/>
    <col min="8" max="8" width="16.140625" style="3" customWidth="1"/>
    <col min="9" max="9" width="13.28515625" style="3" customWidth="1"/>
    <col min="10" max="16384" width="11.5703125" style="3"/>
  </cols>
  <sheetData>
    <row r="1" spans="4:9" x14ac:dyDescent="0.2">
      <c r="E1" s="3" t="s">
        <v>13</v>
      </c>
      <c r="F1" s="3" t="s">
        <v>14</v>
      </c>
      <c r="G1" s="3" t="s">
        <v>15</v>
      </c>
      <c r="H1" s="3" t="s">
        <v>16</v>
      </c>
    </row>
    <row r="2" spans="4:9" s="4" customFormat="1" x14ac:dyDescent="0.2">
      <c r="E2" s="5" t="s">
        <v>17</v>
      </c>
      <c r="F2" s="5" t="s">
        <v>17</v>
      </c>
      <c r="I2" s="6" t="s">
        <v>17</v>
      </c>
    </row>
    <row r="3" spans="4:9" s="4" customFormat="1" x14ac:dyDescent="0.2">
      <c r="E3" s="5" t="s">
        <v>35</v>
      </c>
      <c r="F3" s="5" t="s">
        <v>36</v>
      </c>
      <c r="I3" s="5" t="s">
        <v>18</v>
      </c>
    </row>
    <row r="4" spans="4:9" s="4" customFormat="1" x14ac:dyDescent="0.2">
      <c r="E4" s="5" t="s">
        <v>19</v>
      </c>
      <c r="F4" s="5" t="s">
        <v>19</v>
      </c>
      <c r="G4" s="5" t="s">
        <v>20</v>
      </c>
      <c r="H4" s="5" t="s">
        <v>21</v>
      </c>
      <c r="I4" s="5" t="s">
        <v>22</v>
      </c>
    </row>
    <row r="5" spans="4:9" x14ac:dyDescent="0.2">
      <c r="D5" s="7">
        <v>34700</v>
      </c>
      <c r="E5" s="8">
        <v>52.863964039618267</v>
      </c>
      <c r="F5" s="9">
        <v>54.910278447805403</v>
      </c>
      <c r="G5" s="8"/>
      <c r="H5" s="8"/>
      <c r="I5" s="13">
        <v>54.181488349406401</v>
      </c>
    </row>
    <row r="6" spans="4:9" x14ac:dyDescent="0.2">
      <c r="D6" s="7">
        <v>34731</v>
      </c>
      <c r="E6" s="8">
        <v>51.415761947534435</v>
      </c>
      <c r="F6" s="9">
        <v>55.203971104917599</v>
      </c>
      <c r="G6" s="8"/>
      <c r="H6" s="8"/>
      <c r="I6" s="13">
        <v>55.875365498935501</v>
      </c>
    </row>
    <row r="7" spans="4:9" x14ac:dyDescent="0.2">
      <c r="D7" s="7">
        <v>34759</v>
      </c>
      <c r="E7" s="8">
        <v>58.44857199249833</v>
      </c>
      <c r="F7" s="9">
        <v>55.660571989390597</v>
      </c>
      <c r="G7" s="8"/>
      <c r="H7" s="8"/>
      <c r="I7" s="13">
        <v>56.471085924990398</v>
      </c>
    </row>
    <row r="8" spans="4:9" x14ac:dyDescent="0.2">
      <c r="D8" s="7">
        <v>34790</v>
      </c>
      <c r="E8" s="8">
        <v>56.12856864813736</v>
      </c>
      <c r="F8" s="9">
        <v>56.252675225917599</v>
      </c>
      <c r="G8" s="8"/>
      <c r="H8" s="8"/>
      <c r="I8" s="13">
        <v>57.281649530742399</v>
      </c>
    </row>
    <row r="9" spans="4:9" x14ac:dyDescent="0.2">
      <c r="D9" s="7">
        <v>34820</v>
      </c>
      <c r="E9" s="8">
        <v>54.810634732326072</v>
      </c>
      <c r="F9" s="9">
        <v>56.955838095260901</v>
      </c>
      <c r="G9" s="8"/>
      <c r="H9" s="8"/>
      <c r="I9" s="13">
        <v>57.175825088885098</v>
      </c>
    </row>
    <row r="10" spans="4:9" x14ac:dyDescent="0.2">
      <c r="D10" s="7">
        <v>34851</v>
      </c>
      <c r="E10" s="8">
        <v>53.396065903551239</v>
      </c>
      <c r="F10" s="9">
        <v>57.7017801327152</v>
      </c>
      <c r="G10" s="8"/>
      <c r="H10" s="8"/>
      <c r="I10" s="13">
        <v>55.336964554995703</v>
      </c>
    </row>
    <row r="11" spans="4:9" x14ac:dyDescent="0.2">
      <c r="D11" s="7">
        <v>34881</v>
      </c>
      <c r="E11" s="8">
        <v>61.813426459194673</v>
      </c>
      <c r="F11" s="9">
        <v>58.431969376206403</v>
      </c>
      <c r="G11" s="8"/>
      <c r="H11" s="8"/>
      <c r="I11" s="13">
        <v>60.607491740358597</v>
      </c>
    </row>
    <row r="12" spans="4:9" x14ac:dyDescent="0.2">
      <c r="D12" s="7">
        <v>34912</v>
      </c>
      <c r="E12" s="8">
        <v>59.748180850415153</v>
      </c>
      <c r="F12" s="9">
        <v>59.097187929510703</v>
      </c>
      <c r="G12" s="8"/>
      <c r="H12" s="8"/>
      <c r="I12" s="13">
        <v>57.032461608202198</v>
      </c>
    </row>
    <row r="13" spans="4:9" x14ac:dyDescent="0.2">
      <c r="D13" s="7">
        <v>34943</v>
      </c>
      <c r="E13" s="8">
        <v>61.728650842374741</v>
      </c>
      <c r="F13" s="9">
        <v>59.697980462268497</v>
      </c>
      <c r="G13" s="8"/>
      <c r="H13" s="8"/>
      <c r="I13" s="13">
        <v>59.650732427077202</v>
      </c>
    </row>
    <row r="14" spans="4:9" x14ac:dyDescent="0.2">
      <c r="D14" s="7">
        <v>34973</v>
      </c>
      <c r="E14" s="8">
        <v>59.753949454582049</v>
      </c>
      <c r="F14" s="9">
        <v>60.249414884504397</v>
      </c>
      <c r="G14" s="8"/>
      <c r="H14" s="8"/>
      <c r="I14" s="13">
        <v>60.344798775910697</v>
      </c>
    </row>
    <row r="15" spans="4:9" x14ac:dyDescent="0.2">
      <c r="D15" s="7">
        <v>35004</v>
      </c>
      <c r="E15" s="8">
        <v>63.388600822454322</v>
      </c>
      <c r="F15" s="9">
        <v>60.750844019047904</v>
      </c>
      <c r="G15" s="8"/>
      <c r="H15" s="8"/>
      <c r="I15" s="13">
        <v>63.205614261930897</v>
      </c>
    </row>
    <row r="16" spans="4:9" x14ac:dyDescent="0.2">
      <c r="D16" s="7">
        <v>35034</v>
      </c>
      <c r="E16" s="8">
        <v>64.768602635474494</v>
      </c>
      <c r="F16" s="9">
        <v>61.207941430014998</v>
      </c>
      <c r="G16" s="8"/>
      <c r="H16" s="8"/>
      <c r="I16" s="13">
        <v>60.262129626150802</v>
      </c>
    </row>
    <row r="17" spans="4:9" x14ac:dyDescent="0.2">
      <c r="D17" s="7">
        <v>35065</v>
      </c>
      <c r="E17" s="8">
        <v>59.155059896774851</v>
      </c>
      <c r="F17" s="9">
        <v>61.603298792862901</v>
      </c>
      <c r="G17" s="8">
        <f t="shared" ref="G17:G80" si="0">+(F17/F5-1)*100</f>
        <v>12.189011846697341</v>
      </c>
      <c r="H17" s="8"/>
      <c r="I17" s="13">
        <v>60.9432471955392</v>
      </c>
    </row>
    <row r="18" spans="4:9" x14ac:dyDescent="0.2">
      <c r="D18" s="7">
        <v>35096</v>
      </c>
      <c r="E18" s="8">
        <v>60.338057668368428</v>
      </c>
      <c r="F18" s="9">
        <v>61.917209727627402</v>
      </c>
      <c r="G18" s="8">
        <f t="shared" si="0"/>
        <v>12.160789320664978</v>
      </c>
      <c r="H18" s="8">
        <f>+G18-G17</f>
        <v>-2.8222526032362083E-2</v>
      </c>
      <c r="I18" s="13">
        <v>65.084662179918197</v>
      </c>
    </row>
    <row r="19" spans="4:9" x14ac:dyDescent="0.2">
      <c r="D19" s="7">
        <v>35125</v>
      </c>
      <c r="E19" s="8">
        <v>61.927158418150455</v>
      </c>
      <c r="F19" s="9">
        <v>62.1345835267444</v>
      </c>
      <c r="G19" s="8">
        <f t="shared" si="0"/>
        <v>11.631234293797421</v>
      </c>
      <c r="H19" s="8">
        <f t="shared" ref="H19:H82" si="1">+G19-G18</f>
        <v>-0.52955502686755729</v>
      </c>
      <c r="I19" s="13">
        <v>59.919341179303402</v>
      </c>
    </row>
    <row r="20" spans="4:9" x14ac:dyDescent="0.2">
      <c r="D20" s="7">
        <v>35156</v>
      </c>
      <c r="E20" s="8">
        <v>58.832837644711169</v>
      </c>
      <c r="F20" s="9">
        <v>62.242180854739502</v>
      </c>
      <c r="G20" s="8">
        <f t="shared" si="0"/>
        <v>10.647503616081044</v>
      </c>
      <c r="H20" s="8">
        <f t="shared" si="1"/>
        <v>-0.98373067771637679</v>
      </c>
      <c r="I20" s="13">
        <v>60.005002340674402</v>
      </c>
    </row>
    <row r="21" spans="4:9" x14ac:dyDescent="0.2">
      <c r="D21" s="7">
        <v>35186</v>
      </c>
      <c r="E21" s="8">
        <v>59.58957727262046</v>
      </c>
      <c r="F21" s="9">
        <v>62.239504354335402</v>
      </c>
      <c r="G21" s="8">
        <f t="shared" si="0"/>
        <v>9.2767772993478825</v>
      </c>
      <c r="H21" s="8">
        <f t="shared" si="1"/>
        <v>-1.3707263167331618</v>
      </c>
      <c r="I21" s="13">
        <v>62.388005773486199</v>
      </c>
    </row>
    <row r="22" spans="4:9" x14ac:dyDescent="0.2">
      <c r="D22" s="7">
        <v>35217</v>
      </c>
      <c r="E22" s="8">
        <v>60.750887817407047</v>
      </c>
      <c r="F22" s="9">
        <v>62.164773153213403</v>
      </c>
      <c r="G22" s="8">
        <f t="shared" si="0"/>
        <v>7.7345846354015979</v>
      </c>
      <c r="H22" s="8">
        <f t="shared" si="1"/>
        <v>-1.5421926639462846</v>
      </c>
      <c r="I22" s="13">
        <v>63.0528250060269</v>
      </c>
    </row>
    <row r="23" spans="4:9" x14ac:dyDescent="0.2">
      <c r="D23" s="7">
        <v>35247</v>
      </c>
      <c r="E23" s="8">
        <v>64.921453783963557</v>
      </c>
      <c r="F23" s="9">
        <v>62.070414271230703</v>
      </c>
      <c r="G23" s="8">
        <f t="shared" si="0"/>
        <v>6.226805178512218</v>
      </c>
      <c r="H23" s="8">
        <f t="shared" si="1"/>
        <v>-1.5077794568893799</v>
      </c>
      <c r="I23" s="13">
        <v>63.7327335727039</v>
      </c>
    </row>
    <row r="24" spans="4:9" x14ac:dyDescent="0.2">
      <c r="D24" s="7">
        <v>35278</v>
      </c>
      <c r="E24" s="8">
        <v>66.162955407341229</v>
      </c>
      <c r="F24" s="9">
        <v>61.977046808867897</v>
      </c>
      <c r="G24" s="8">
        <f t="shared" si="0"/>
        <v>4.8730895331131396</v>
      </c>
      <c r="H24" s="8">
        <f t="shared" si="1"/>
        <v>-1.3537156453990784</v>
      </c>
      <c r="I24" s="13">
        <v>63.2180308275261</v>
      </c>
    </row>
    <row r="25" spans="4:9" x14ac:dyDescent="0.2">
      <c r="D25" s="7">
        <v>35309</v>
      </c>
      <c r="E25" s="8">
        <v>63.160317659533007</v>
      </c>
      <c r="F25" s="9">
        <v>61.884509192529201</v>
      </c>
      <c r="G25" s="8">
        <f t="shared" si="0"/>
        <v>3.6626510869034901</v>
      </c>
      <c r="H25" s="8">
        <f t="shared" si="1"/>
        <v>-1.2104384462096496</v>
      </c>
      <c r="I25" s="13">
        <v>61.384967328312399</v>
      </c>
    </row>
    <row r="26" spans="4:9" x14ac:dyDescent="0.2">
      <c r="D26" s="7">
        <v>35339</v>
      </c>
      <c r="E26" s="8">
        <v>60.167238924282266</v>
      </c>
      <c r="F26" s="9">
        <v>61.761293342136398</v>
      </c>
      <c r="G26" s="8">
        <f t="shared" si="0"/>
        <v>2.5093662080041934</v>
      </c>
      <c r="H26" s="8">
        <f t="shared" si="1"/>
        <v>-1.1532848788992967</v>
      </c>
      <c r="I26" s="13">
        <v>60.731943932569997</v>
      </c>
    </row>
    <row r="27" spans="4:9" x14ac:dyDescent="0.2">
      <c r="D27" s="7">
        <v>35370</v>
      </c>
      <c r="E27" s="8">
        <v>60.180811770992364</v>
      </c>
      <c r="F27" s="9">
        <v>61.5847776087898</v>
      </c>
      <c r="G27" s="8">
        <f t="shared" si="0"/>
        <v>1.372711117363945</v>
      </c>
      <c r="H27" s="8">
        <f t="shared" si="1"/>
        <v>-1.1366550906402484</v>
      </c>
      <c r="I27" s="13">
        <v>60.090379793406299</v>
      </c>
    </row>
    <row r="28" spans="4:9" x14ac:dyDescent="0.2">
      <c r="D28" s="7">
        <v>35400</v>
      </c>
      <c r="E28" s="8">
        <v>75.780208014453734</v>
      </c>
      <c r="F28" s="9">
        <v>61.371001230032697</v>
      </c>
      <c r="G28" s="8">
        <f t="shared" si="0"/>
        <v>0.26640301275961953</v>
      </c>
      <c r="H28" s="8">
        <f t="shared" si="1"/>
        <v>-1.1063081046043255</v>
      </c>
      <c r="I28" s="13">
        <v>69.678501831904796</v>
      </c>
    </row>
    <row r="29" spans="4:9" x14ac:dyDescent="0.2">
      <c r="D29" s="7">
        <v>35431</v>
      </c>
      <c r="E29" s="8">
        <v>59.838958422335978</v>
      </c>
      <c r="F29" s="9">
        <v>61.150884592930602</v>
      </c>
      <c r="G29" s="8">
        <f t="shared" si="0"/>
        <v>-0.73439930782523977</v>
      </c>
      <c r="H29" s="8">
        <f t="shared" si="1"/>
        <v>-1.0008023205848593</v>
      </c>
      <c r="I29" s="13">
        <v>61.751498462467403</v>
      </c>
    </row>
    <row r="30" spans="4:9" x14ac:dyDescent="0.2">
      <c r="D30" s="7">
        <v>35462</v>
      </c>
      <c r="E30" s="8">
        <v>53.889591736910624</v>
      </c>
      <c r="F30" s="9">
        <v>60.933711900359199</v>
      </c>
      <c r="G30" s="8">
        <f t="shared" si="0"/>
        <v>-1.5884078620380215</v>
      </c>
      <c r="H30" s="8">
        <f t="shared" si="1"/>
        <v>-0.85400855421278177</v>
      </c>
      <c r="I30" s="13">
        <v>57.8786779102644</v>
      </c>
    </row>
    <row r="31" spans="4:9" x14ac:dyDescent="0.2">
      <c r="D31" s="7">
        <v>35490</v>
      </c>
      <c r="E31" s="8">
        <v>65.114579046747522</v>
      </c>
      <c r="F31" s="9">
        <v>60.755565185811797</v>
      </c>
      <c r="G31" s="8">
        <f t="shared" si="0"/>
        <v>-2.2194054625618187</v>
      </c>
      <c r="H31" s="8">
        <f t="shared" si="1"/>
        <v>-0.63099760052379716</v>
      </c>
      <c r="I31" s="13">
        <v>63.359797127274597</v>
      </c>
    </row>
    <row r="32" spans="4:9" x14ac:dyDescent="0.2">
      <c r="D32" s="7">
        <v>35521</v>
      </c>
      <c r="E32" s="8">
        <v>62.977289920650293</v>
      </c>
      <c r="F32" s="9">
        <v>60.651957694057899</v>
      </c>
      <c r="G32" s="8">
        <f t="shared" si="0"/>
        <v>-2.5548962758757732</v>
      </c>
      <c r="H32" s="8">
        <f t="shared" si="1"/>
        <v>-0.33549081331395447</v>
      </c>
      <c r="I32" s="13">
        <v>63.825559437301202</v>
      </c>
    </row>
    <row r="33" spans="4:9" x14ac:dyDescent="0.2">
      <c r="D33" s="7">
        <v>35551</v>
      </c>
      <c r="E33" s="8">
        <v>56.67069431199198</v>
      </c>
      <c r="F33" s="9">
        <v>60.608175969571299</v>
      </c>
      <c r="G33" s="8">
        <f t="shared" si="0"/>
        <v>-2.6210497684505896</v>
      </c>
      <c r="H33" s="8">
        <f t="shared" si="1"/>
        <v>-6.6153492574816397E-2</v>
      </c>
      <c r="I33" s="13">
        <v>59.353003184005502</v>
      </c>
    </row>
    <row r="34" spans="4:9" x14ac:dyDescent="0.2">
      <c r="D34" s="7">
        <v>35582</v>
      </c>
      <c r="E34" s="8">
        <v>53.975630597498295</v>
      </c>
      <c r="F34" s="9">
        <v>60.610408823916401</v>
      </c>
      <c r="G34" s="8">
        <f t="shared" si="0"/>
        <v>-2.5003941146315545</v>
      </c>
      <c r="H34" s="8">
        <f t="shared" si="1"/>
        <v>0.12065565381903509</v>
      </c>
      <c r="I34" s="13">
        <v>56.394092215538997</v>
      </c>
    </row>
    <row r="35" spans="4:9" x14ac:dyDescent="0.2">
      <c r="D35" s="7">
        <v>35612</v>
      </c>
      <c r="E35" s="8">
        <v>56.479168448176189</v>
      </c>
      <c r="F35" s="9">
        <v>60.6364848811561</v>
      </c>
      <c r="G35" s="8">
        <f t="shared" si="0"/>
        <v>-2.3101656512371949</v>
      </c>
      <c r="H35" s="8">
        <f t="shared" si="1"/>
        <v>0.19022846339435961</v>
      </c>
      <c r="I35" s="13">
        <v>55.537125720951998</v>
      </c>
    </row>
    <row r="36" spans="4:9" x14ac:dyDescent="0.2">
      <c r="D36" s="7">
        <v>35643</v>
      </c>
      <c r="E36" s="8">
        <v>64.822980501949985</v>
      </c>
      <c r="F36" s="9">
        <v>60.689596680313201</v>
      </c>
      <c r="G36" s="8">
        <f t="shared" si="0"/>
        <v>-2.0773015089361802</v>
      </c>
      <c r="H36" s="8">
        <f t="shared" si="1"/>
        <v>0.23286414230101471</v>
      </c>
      <c r="I36" s="13">
        <v>62.188349564382001</v>
      </c>
    </row>
    <row r="37" spans="4:9" x14ac:dyDescent="0.2">
      <c r="D37" s="7">
        <v>35674</v>
      </c>
      <c r="E37" s="8">
        <v>63.229604177982438</v>
      </c>
      <c r="F37" s="9">
        <v>60.780722893100901</v>
      </c>
      <c r="G37" s="8">
        <f t="shared" si="0"/>
        <v>-1.7836229354171729</v>
      </c>
      <c r="H37" s="8">
        <f t="shared" si="1"/>
        <v>0.29367857351900728</v>
      </c>
      <c r="I37" s="13">
        <v>61.838953643569504</v>
      </c>
    </row>
    <row r="38" spans="4:9" x14ac:dyDescent="0.2">
      <c r="D38" s="7">
        <v>35704</v>
      </c>
      <c r="E38" s="8">
        <v>63.076294549434351</v>
      </c>
      <c r="F38" s="9">
        <v>60.898469166031099</v>
      </c>
      <c r="G38" s="8">
        <f t="shared" si="0"/>
        <v>-1.3970306148311185</v>
      </c>
      <c r="H38" s="8">
        <f t="shared" si="1"/>
        <v>0.38659232058605442</v>
      </c>
      <c r="I38" s="13">
        <v>63.384060122809501</v>
      </c>
    </row>
    <row r="39" spans="4:9" x14ac:dyDescent="0.2">
      <c r="D39" s="7">
        <v>35735</v>
      </c>
      <c r="E39" s="8">
        <v>59.295340794975758</v>
      </c>
      <c r="F39" s="9">
        <v>60.994851745504903</v>
      </c>
      <c r="G39" s="8">
        <f t="shared" si="0"/>
        <v>-0.95790857122571849</v>
      </c>
      <c r="H39" s="8">
        <f t="shared" si="1"/>
        <v>0.43912204360539997</v>
      </c>
      <c r="I39" s="13">
        <v>59.233180491285403</v>
      </c>
    </row>
    <row r="40" spans="4:9" x14ac:dyDescent="0.2">
      <c r="D40" s="7">
        <v>35765</v>
      </c>
      <c r="E40" s="8">
        <v>67.442008939193911</v>
      </c>
      <c r="F40" s="9">
        <v>61.013875316398703</v>
      </c>
      <c r="G40" s="8">
        <f t="shared" si="0"/>
        <v>-0.58191312912657667</v>
      </c>
      <c r="H40" s="8">
        <f t="shared" si="1"/>
        <v>0.37599544209914182</v>
      </c>
      <c r="I40" s="13">
        <v>61.167319649467302</v>
      </c>
    </row>
    <row r="41" spans="4:9" x14ac:dyDescent="0.2">
      <c r="D41" s="7">
        <v>35796</v>
      </c>
      <c r="E41" s="8">
        <v>60.986773598770718</v>
      </c>
      <c r="F41" s="9">
        <v>60.941325456287899</v>
      </c>
      <c r="G41" s="8">
        <f t="shared" si="0"/>
        <v>-0.34269191367827245</v>
      </c>
      <c r="H41" s="8">
        <f t="shared" si="1"/>
        <v>0.23922121544830421</v>
      </c>
      <c r="I41" s="13">
        <v>62.887609934734598</v>
      </c>
    </row>
    <row r="42" spans="4:9" x14ac:dyDescent="0.2">
      <c r="D42" s="7">
        <v>35827</v>
      </c>
      <c r="E42" s="8">
        <v>54.226752081452538</v>
      </c>
      <c r="F42" s="9">
        <v>60.772170635234502</v>
      </c>
      <c r="G42" s="8">
        <f t="shared" si="0"/>
        <v>-0.26510983835820179</v>
      </c>
      <c r="H42" s="8">
        <f t="shared" si="1"/>
        <v>7.7582075320070665E-2</v>
      </c>
      <c r="I42" s="13">
        <v>58.3321686390804</v>
      </c>
    </row>
    <row r="43" spans="4:9" x14ac:dyDescent="0.2">
      <c r="D43" s="7">
        <v>35855</v>
      </c>
      <c r="E43" s="8">
        <v>62.021095034469596</v>
      </c>
      <c r="F43" s="9">
        <v>60.513372334655202</v>
      </c>
      <c r="G43" s="8">
        <f t="shared" si="0"/>
        <v>-0.39863484178920272</v>
      </c>
      <c r="H43" s="8">
        <f t="shared" si="1"/>
        <v>-0.13352500343100093</v>
      </c>
      <c r="I43" s="13">
        <v>60.8480852576904</v>
      </c>
    </row>
    <row r="44" spans="4:9" x14ac:dyDescent="0.2">
      <c r="D44" s="7">
        <v>35886</v>
      </c>
      <c r="E44" s="8">
        <v>76.357748899256364</v>
      </c>
      <c r="F44" s="9">
        <v>60.207023137818901</v>
      </c>
      <c r="G44" s="8">
        <f t="shared" si="0"/>
        <v>-0.73358647132768517</v>
      </c>
      <c r="H44" s="8">
        <f t="shared" si="1"/>
        <v>-0.33495162953848245</v>
      </c>
      <c r="I44" s="13">
        <v>76.5582605449938</v>
      </c>
    </row>
    <row r="45" spans="4:9" x14ac:dyDescent="0.2">
      <c r="D45" s="7">
        <v>35916</v>
      </c>
      <c r="E45" s="8">
        <v>55.891876834250773</v>
      </c>
      <c r="F45" s="9">
        <v>59.9310862427022</v>
      </c>
      <c r="G45" s="8">
        <f t="shared" si="0"/>
        <v>-1.117159056575201</v>
      </c>
      <c r="H45" s="8">
        <f t="shared" si="1"/>
        <v>-0.38357258524751581</v>
      </c>
      <c r="I45" s="13">
        <v>58.645518905560998</v>
      </c>
    </row>
    <row r="46" spans="4:9" x14ac:dyDescent="0.2">
      <c r="D46" s="7">
        <v>35947</v>
      </c>
      <c r="E46" s="8">
        <v>59.137846115008031</v>
      </c>
      <c r="F46" s="9">
        <v>59.742002540396101</v>
      </c>
      <c r="G46" s="8">
        <f t="shared" si="0"/>
        <v>-1.4327675730470113</v>
      </c>
      <c r="H46" s="8">
        <f t="shared" si="1"/>
        <v>-0.31560851647181032</v>
      </c>
      <c r="I46" s="13">
        <v>62.088531838005501</v>
      </c>
    </row>
    <row r="47" spans="4:9" x14ac:dyDescent="0.2">
      <c r="D47" s="7">
        <v>35977</v>
      </c>
      <c r="E47" s="8">
        <v>58.177795094608044</v>
      </c>
      <c r="F47" s="9">
        <v>59.630047435123799</v>
      </c>
      <c r="G47" s="8">
        <f t="shared" si="0"/>
        <v>-1.6597885711958082</v>
      </c>
      <c r="H47" s="8">
        <f t="shared" si="1"/>
        <v>-0.22702099814879695</v>
      </c>
      <c r="I47" s="13">
        <v>57.482716248275899</v>
      </c>
    </row>
    <row r="48" spans="4:9" x14ac:dyDescent="0.2">
      <c r="D48" s="7">
        <v>36008</v>
      </c>
      <c r="E48" s="8">
        <v>58.912421880915915</v>
      </c>
      <c r="F48" s="9">
        <v>59.551805978772101</v>
      </c>
      <c r="G48" s="8">
        <f t="shared" si="0"/>
        <v>-1.8747705764704525</v>
      </c>
      <c r="H48" s="8">
        <f t="shared" si="1"/>
        <v>-0.21498200527464428</v>
      </c>
      <c r="I48" s="13">
        <v>56.8999732083956</v>
      </c>
    </row>
    <row r="49" spans="4:9" x14ac:dyDescent="0.2">
      <c r="D49" s="7">
        <v>36039</v>
      </c>
      <c r="E49" s="8">
        <v>59.792634574937438</v>
      </c>
      <c r="F49" s="9">
        <v>59.467690853344699</v>
      </c>
      <c r="G49" s="8">
        <f t="shared" si="0"/>
        <v>-2.1602771030965195</v>
      </c>
      <c r="H49" s="8">
        <f t="shared" si="1"/>
        <v>-0.28550652662606701</v>
      </c>
      <c r="I49" s="13">
        <v>58.6996308730835</v>
      </c>
    </row>
    <row r="50" spans="4:9" x14ac:dyDescent="0.2">
      <c r="D50" s="7">
        <v>36069</v>
      </c>
      <c r="E50" s="8">
        <v>61.909494447942294</v>
      </c>
      <c r="F50" s="9">
        <v>59.369581924631298</v>
      </c>
      <c r="G50" s="8">
        <f t="shared" si="0"/>
        <v>-2.510551188456811</v>
      </c>
      <c r="H50" s="8">
        <f t="shared" si="1"/>
        <v>-0.35027408536029148</v>
      </c>
      <c r="I50" s="13">
        <v>61.801873829332699</v>
      </c>
    </row>
    <row r="51" spans="4:9" x14ac:dyDescent="0.2">
      <c r="D51" s="7">
        <v>36100</v>
      </c>
      <c r="E51" s="8">
        <v>62.894080322859459</v>
      </c>
      <c r="F51" s="9">
        <v>59.267263580305404</v>
      </c>
      <c r="G51" s="8">
        <f t="shared" si="0"/>
        <v>-2.8323507898792677</v>
      </c>
      <c r="H51" s="8">
        <f t="shared" si="1"/>
        <v>-0.32179960142245667</v>
      </c>
      <c r="I51" s="13">
        <v>62.674004672504203</v>
      </c>
    </row>
    <row r="52" spans="4:9" x14ac:dyDescent="0.2">
      <c r="D52" s="7">
        <v>36130</v>
      </c>
      <c r="E52" s="8">
        <v>62.911059618085829</v>
      </c>
      <c r="F52" s="9">
        <v>59.184667757384702</v>
      </c>
      <c r="G52" s="8">
        <f t="shared" si="0"/>
        <v>-2.9980189744190255</v>
      </c>
      <c r="H52" s="8">
        <f t="shared" si="1"/>
        <v>-0.16566818453975785</v>
      </c>
      <c r="I52" s="13">
        <v>56.540705080578</v>
      </c>
    </row>
    <row r="53" spans="4:9" x14ac:dyDescent="0.2">
      <c r="D53" s="7">
        <v>36161</v>
      </c>
      <c r="E53" s="8">
        <v>57.9971670311905</v>
      </c>
      <c r="F53" s="9">
        <v>59.095883743838797</v>
      </c>
      <c r="G53" s="8">
        <f t="shared" si="0"/>
        <v>-3.0282270669888867</v>
      </c>
      <c r="H53" s="8">
        <f t="shared" si="1"/>
        <v>-3.0208092569861122E-2</v>
      </c>
      <c r="I53" s="13">
        <v>59.619387211159101</v>
      </c>
    </row>
    <row r="54" spans="4:9" x14ac:dyDescent="0.2">
      <c r="D54" s="7">
        <v>36192</v>
      </c>
      <c r="E54" s="8">
        <v>56.803845529064866</v>
      </c>
      <c r="F54" s="9">
        <v>58.9957075259966</v>
      </c>
      <c r="G54" s="8">
        <f t="shared" si="0"/>
        <v>-2.9231523091392542</v>
      </c>
      <c r="H54" s="8">
        <f t="shared" si="1"/>
        <v>0.10507475784963249</v>
      </c>
      <c r="I54" s="13">
        <v>61.2226774894391</v>
      </c>
    </row>
    <row r="55" spans="4:9" x14ac:dyDescent="0.2">
      <c r="D55" s="7">
        <v>36220</v>
      </c>
      <c r="E55" s="8">
        <v>57.774181277948784</v>
      </c>
      <c r="F55" s="9">
        <v>58.857109899530897</v>
      </c>
      <c r="G55" s="8">
        <f t="shared" si="0"/>
        <v>-2.7370188955339159</v>
      </c>
      <c r="H55" s="8">
        <f t="shared" si="1"/>
        <v>0.1861334136053383</v>
      </c>
      <c r="I55" s="13">
        <v>57.095348735789301</v>
      </c>
    </row>
    <row r="56" spans="4:9" x14ac:dyDescent="0.2">
      <c r="D56" s="7">
        <v>36251</v>
      </c>
      <c r="E56" s="8">
        <v>56.335680928270811</v>
      </c>
      <c r="F56" s="9">
        <v>58.677359622978599</v>
      </c>
      <c r="G56" s="8">
        <f t="shared" si="0"/>
        <v>-2.5406728901689268</v>
      </c>
      <c r="H56" s="8">
        <f t="shared" si="1"/>
        <v>0.19634600536498903</v>
      </c>
      <c r="I56" s="13">
        <v>56.041162705677699</v>
      </c>
    </row>
    <row r="57" spans="4:9" x14ac:dyDescent="0.2">
      <c r="D57" s="7">
        <v>36281</v>
      </c>
      <c r="E57" s="8">
        <v>55.340273767503959</v>
      </c>
      <c r="F57" s="9">
        <v>58.4991413195673</v>
      </c>
      <c r="G57" s="8">
        <f t="shared" si="0"/>
        <v>-2.3893191545635739</v>
      </c>
      <c r="H57" s="8">
        <f t="shared" si="1"/>
        <v>0.15135373560535292</v>
      </c>
      <c r="I57" s="13">
        <v>58.136237776941002</v>
      </c>
    </row>
    <row r="58" spans="4:9" x14ac:dyDescent="0.2">
      <c r="D58" s="7">
        <v>36312</v>
      </c>
      <c r="E58" s="8">
        <v>57.523920397407274</v>
      </c>
      <c r="F58" s="9">
        <v>58.390966887943797</v>
      </c>
      <c r="G58" s="8">
        <f t="shared" si="0"/>
        <v>-2.2614502276497417</v>
      </c>
      <c r="H58" s="8">
        <f t="shared" si="1"/>
        <v>0.12786892691383223</v>
      </c>
      <c r="I58" s="13">
        <v>60.509390797740501</v>
      </c>
    </row>
    <row r="59" spans="4:9" ht="14.25" customHeight="1" x14ac:dyDescent="0.2">
      <c r="D59" s="7">
        <v>36342</v>
      </c>
      <c r="E59" s="8">
        <v>66.523241066702312</v>
      </c>
      <c r="F59" s="9">
        <v>58.434067745395303</v>
      </c>
      <c r="G59" s="8">
        <f t="shared" si="0"/>
        <v>-2.0056661719575097</v>
      </c>
      <c r="H59" s="8">
        <f t="shared" si="1"/>
        <v>0.25578405569223195</v>
      </c>
      <c r="I59" s="13">
        <v>66.192817780167303</v>
      </c>
    </row>
    <row r="60" spans="4:9" x14ac:dyDescent="0.2">
      <c r="D60" s="7">
        <v>36373</v>
      </c>
      <c r="E60" s="8">
        <v>61.81392534050957</v>
      </c>
      <c r="F60" s="9">
        <v>58.6929985047488</v>
      </c>
      <c r="G60" s="8">
        <f t="shared" si="0"/>
        <v>-1.4421182698127311</v>
      </c>
      <c r="H60" s="8">
        <f t="shared" si="1"/>
        <v>0.56354790214477868</v>
      </c>
      <c r="I60" s="13">
        <v>60.168289276630297</v>
      </c>
    </row>
    <row r="61" spans="4:9" x14ac:dyDescent="0.2">
      <c r="D61" s="7">
        <v>36404</v>
      </c>
      <c r="E61" s="8">
        <v>60.103345922830911</v>
      </c>
      <c r="F61" s="9">
        <v>59.161546970085901</v>
      </c>
      <c r="G61" s="8">
        <f t="shared" si="0"/>
        <v>-0.51480708072857428</v>
      </c>
      <c r="H61" s="8">
        <f t="shared" si="1"/>
        <v>0.92731118908415677</v>
      </c>
      <c r="I61" s="13">
        <v>59.292082843202799</v>
      </c>
    </row>
    <row r="62" spans="4:9" x14ac:dyDescent="0.2">
      <c r="D62" s="7">
        <v>36434</v>
      </c>
      <c r="E62" s="8">
        <v>58.365224643684257</v>
      </c>
      <c r="F62" s="9">
        <v>59.809080039293299</v>
      </c>
      <c r="G62" s="8">
        <f t="shared" si="0"/>
        <v>0.74027490242383198</v>
      </c>
      <c r="H62" s="8">
        <f t="shared" si="1"/>
        <v>1.2550819831524063</v>
      </c>
      <c r="I62" s="13">
        <v>57.765986419447103</v>
      </c>
    </row>
    <row r="63" spans="4:9" x14ac:dyDescent="0.2">
      <c r="D63" s="7">
        <v>36465</v>
      </c>
      <c r="E63" s="8">
        <v>56.585378079345695</v>
      </c>
      <c r="F63" s="9">
        <v>60.600282108548399</v>
      </c>
      <c r="G63" s="8">
        <f t="shared" si="0"/>
        <v>2.2491649651359191</v>
      </c>
      <c r="H63" s="8">
        <f t="shared" si="1"/>
        <v>1.5088900627120871</v>
      </c>
      <c r="I63" s="13">
        <v>56.379869881125103</v>
      </c>
    </row>
    <row r="64" spans="4:9" x14ac:dyDescent="0.2">
      <c r="D64" s="7">
        <v>36495</v>
      </c>
      <c r="E64" s="8">
        <v>69.871327755960763</v>
      </c>
      <c r="F64" s="9">
        <v>61.496398255387099</v>
      </c>
      <c r="G64" s="8">
        <f t="shared" si="0"/>
        <v>3.9059617728680385</v>
      </c>
      <c r="H64" s="8">
        <f t="shared" si="1"/>
        <v>1.6567968077321193</v>
      </c>
      <c r="I64" s="13">
        <v>61.9775534036417</v>
      </c>
    </row>
    <row r="65" spans="1:9" x14ac:dyDescent="0.2">
      <c r="A65" s="3">
        <v>2000</v>
      </c>
      <c r="B65" s="3" t="s">
        <v>8</v>
      </c>
      <c r="C65" s="3">
        <v>2000</v>
      </c>
      <c r="D65" s="10" t="s">
        <v>23</v>
      </c>
      <c r="E65" s="8">
        <v>58.624234740330316</v>
      </c>
      <c r="F65" s="9">
        <v>62.448547049270402</v>
      </c>
      <c r="G65" s="8">
        <f t="shared" si="0"/>
        <v>5.6732602899455697</v>
      </c>
      <c r="H65" s="8">
        <f t="shared" si="1"/>
        <v>1.7672985170775313</v>
      </c>
      <c r="I65" s="13">
        <v>60.056735009729003</v>
      </c>
    </row>
    <row r="66" spans="1:9" x14ac:dyDescent="0.2">
      <c r="B66" s="3" t="s">
        <v>0</v>
      </c>
      <c r="D66" s="10" t="s">
        <v>24</v>
      </c>
      <c r="E66" s="8">
        <v>64.457415433659406</v>
      </c>
      <c r="F66" s="9">
        <v>63.421480622713197</v>
      </c>
      <c r="G66" s="8">
        <f t="shared" si="0"/>
        <v>7.5018561219328816</v>
      </c>
      <c r="H66" s="8">
        <f t="shared" si="1"/>
        <v>1.8285958319873119</v>
      </c>
      <c r="I66" s="13">
        <v>69.830877519551606</v>
      </c>
    </row>
    <row r="67" spans="1:9" x14ac:dyDescent="0.2">
      <c r="B67" s="3" t="s">
        <v>1</v>
      </c>
      <c r="D67" s="10" t="s">
        <v>25</v>
      </c>
      <c r="E67" s="8">
        <v>73.394314548319159</v>
      </c>
      <c r="F67" s="9">
        <v>64.400436646668993</v>
      </c>
      <c r="G67" s="8">
        <f t="shared" si="0"/>
        <v>9.4182788733605083</v>
      </c>
      <c r="H67" s="8">
        <f t="shared" si="1"/>
        <v>1.9164227514276266</v>
      </c>
      <c r="I67" s="13">
        <v>72.8480352955863</v>
      </c>
    </row>
    <row r="68" spans="1:9" x14ac:dyDescent="0.2">
      <c r="B68" s="3" t="s">
        <v>9</v>
      </c>
      <c r="D68" s="10" t="s">
        <v>26</v>
      </c>
      <c r="E68" s="8">
        <v>60.469334337687847</v>
      </c>
      <c r="F68" s="9">
        <v>65.384180310767206</v>
      </c>
      <c r="G68" s="8">
        <f t="shared" si="0"/>
        <v>11.429997414474924</v>
      </c>
      <c r="H68" s="8">
        <f t="shared" si="1"/>
        <v>2.0117185411144156</v>
      </c>
      <c r="I68" s="13">
        <v>60.000016886261498</v>
      </c>
    </row>
    <row r="69" spans="1:9" x14ac:dyDescent="0.2">
      <c r="B69" s="3" t="s">
        <v>2</v>
      </c>
      <c r="D69" s="10" t="s">
        <v>27</v>
      </c>
      <c r="E69" s="8">
        <v>63.889594493690758</v>
      </c>
      <c r="F69" s="9">
        <v>66.332563452811698</v>
      </c>
      <c r="G69" s="8">
        <f t="shared" si="0"/>
        <v>13.390661737156485</v>
      </c>
      <c r="H69" s="8">
        <f t="shared" si="1"/>
        <v>1.960664322681561</v>
      </c>
      <c r="I69" s="13">
        <v>67.157360828778096</v>
      </c>
    </row>
    <row r="70" spans="1:9" x14ac:dyDescent="0.2">
      <c r="B70" s="3" t="s">
        <v>3</v>
      </c>
      <c r="D70" s="10" t="s">
        <v>28</v>
      </c>
      <c r="E70" s="8">
        <v>60.554352569363587</v>
      </c>
      <c r="F70" s="9">
        <v>67.208905658377901</v>
      </c>
      <c r="G70" s="8">
        <f t="shared" si="0"/>
        <v>15.10154607879044</v>
      </c>
      <c r="H70" s="8">
        <f t="shared" si="1"/>
        <v>1.710884341633955</v>
      </c>
      <c r="I70" s="13">
        <v>63.716283118463302</v>
      </c>
    </row>
    <row r="71" spans="1:9" x14ac:dyDescent="0.2">
      <c r="B71" s="3" t="s">
        <v>4</v>
      </c>
      <c r="D71" s="10" t="s">
        <v>29</v>
      </c>
      <c r="E71" s="8">
        <v>66.8824429505258</v>
      </c>
      <c r="F71" s="9">
        <v>67.984944857435096</v>
      </c>
      <c r="G71" s="8">
        <f t="shared" si="0"/>
        <v>16.344706915928199</v>
      </c>
      <c r="H71" s="8">
        <f t="shared" si="1"/>
        <v>1.2431608371377596</v>
      </c>
      <c r="I71" s="13">
        <v>67.023641043948999</v>
      </c>
    </row>
    <row r="72" spans="1:9" x14ac:dyDescent="0.2">
      <c r="B72" s="3" t="s">
        <v>10</v>
      </c>
      <c r="D72" s="10" t="s">
        <v>30</v>
      </c>
      <c r="E72" s="8">
        <v>70.943657417735778</v>
      </c>
      <c r="F72" s="9">
        <v>68.655948916301995</v>
      </c>
      <c r="G72" s="8">
        <f t="shared" si="0"/>
        <v>16.974682952596297</v>
      </c>
      <c r="H72" s="8">
        <f t="shared" si="1"/>
        <v>0.62997603666809709</v>
      </c>
      <c r="I72" s="13">
        <v>69.468465617558394</v>
      </c>
    </row>
    <row r="73" spans="1:9" x14ac:dyDescent="0.2">
      <c r="B73" s="3" t="s">
        <v>5</v>
      </c>
      <c r="D73" s="10" t="s">
        <v>31</v>
      </c>
      <c r="E73" s="8">
        <v>68.752386789562479</v>
      </c>
      <c r="F73" s="9">
        <v>69.223883888674905</v>
      </c>
      <c r="G73" s="8">
        <f t="shared" si="0"/>
        <v>17.008238347244141</v>
      </c>
      <c r="H73" s="8">
        <f t="shared" si="1"/>
        <v>3.3555394647844849E-2</v>
      </c>
      <c r="I73" s="13">
        <v>68.045152523721995</v>
      </c>
    </row>
    <row r="74" spans="1:9" x14ac:dyDescent="0.2">
      <c r="B74" s="3" t="s">
        <v>6</v>
      </c>
      <c r="D74" s="10" t="s">
        <v>32</v>
      </c>
      <c r="E74" s="8">
        <v>69.908844265951473</v>
      </c>
      <c r="F74" s="9">
        <v>69.714198732693603</v>
      </c>
      <c r="G74" s="8">
        <f t="shared" si="0"/>
        <v>16.561228975421205</v>
      </c>
      <c r="H74" s="8">
        <f t="shared" si="1"/>
        <v>-0.44700937182293643</v>
      </c>
      <c r="I74" s="13">
        <v>68.777321160114298</v>
      </c>
    </row>
    <row r="75" spans="1:9" x14ac:dyDescent="0.2">
      <c r="B75" s="3" t="s">
        <v>7</v>
      </c>
      <c r="D75" s="10" t="s">
        <v>33</v>
      </c>
      <c r="E75" s="8">
        <v>72.625908903074773</v>
      </c>
      <c r="F75" s="9">
        <v>70.161283414536797</v>
      </c>
      <c r="G75" s="8">
        <f t="shared" si="0"/>
        <v>15.777156431157447</v>
      </c>
      <c r="H75" s="8">
        <f t="shared" si="1"/>
        <v>-0.78407254426375772</v>
      </c>
      <c r="I75" s="13">
        <v>72.211366354483602</v>
      </c>
    </row>
    <row r="76" spans="1:9" x14ac:dyDescent="0.2">
      <c r="B76" s="3" t="s">
        <v>11</v>
      </c>
      <c r="D76" s="10" t="s">
        <v>34</v>
      </c>
      <c r="E76" s="8">
        <v>85.424727809434529</v>
      </c>
      <c r="F76" s="9">
        <v>70.5601344075111</v>
      </c>
      <c r="G76" s="8">
        <f t="shared" si="0"/>
        <v>14.738645529260763</v>
      </c>
      <c r="H76" s="8">
        <f t="shared" si="1"/>
        <v>-1.038510901896684</v>
      </c>
      <c r="I76" s="13">
        <v>74.920303335647702</v>
      </c>
    </row>
    <row r="77" spans="1:9" x14ac:dyDescent="0.2">
      <c r="A77" s="3">
        <v>2001</v>
      </c>
      <c r="B77" s="3" t="s">
        <v>8</v>
      </c>
      <c r="C77" s="3">
        <v>2001</v>
      </c>
      <c r="D77" s="10" t="s">
        <v>23</v>
      </c>
      <c r="E77" s="8">
        <v>67.094322416850204</v>
      </c>
      <c r="F77" s="9">
        <v>70.887361013195402</v>
      </c>
      <c r="G77" s="8">
        <f t="shared" si="0"/>
        <v>13.513227068785083</v>
      </c>
      <c r="H77" s="8">
        <f t="shared" si="1"/>
        <v>-1.2254184604756801</v>
      </c>
      <c r="I77" s="13">
        <v>68.598400772435895</v>
      </c>
    </row>
    <row r="78" spans="1:9" x14ac:dyDescent="0.2">
      <c r="B78" s="3" t="s">
        <v>0</v>
      </c>
      <c r="D78" s="10" t="s">
        <v>24</v>
      </c>
      <c r="E78" s="8">
        <v>65.259502117309367</v>
      </c>
      <c r="F78" s="9">
        <v>71.122603134450799</v>
      </c>
      <c r="G78" s="8">
        <f t="shared" si="0"/>
        <v>12.142766829350226</v>
      </c>
      <c r="H78" s="8">
        <f t="shared" si="1"/>
        <v>-1.3704602394348573</v>
      </c>
      <c r="I78" s="13">
        <v>71.146300232392804</v>
      </c>
    </row>
    <row r="79" spans="1:9" x14ac:dyDescent="0.2">
      <c r="B79" s="3" t="s">
        <v>1</v>
      </c>
      <c r="D79" s="10" t="s">
        <v>25</v>
      </c>
      <c r="E79" s="8">
        <v>69.836358536527868</v>
      </c>
      <c r="F79" s="9">
        <v>71.251948912537699</v>
      </c>
      <c r="G79" s="8">
        <f t="shared" si="0"/>
        <v>10.638922067344536</v>
      </c>
      <c r="H79" s="8">
        <f t="shared" si="1"/>
        <v>-1.5038447620056896</v>
      </c>
      <c r="I79" s="13">
        <v>69.378797105488104</v>
      </c>
    </row>
    <row r="80" spans="1:9" x14ac:dyDescent="0.2">
      <c r="B80" s="3" t="s">
        <v>9</v>
      </c>
      <c r="D80" s="10" t="s">
        <v>26</v>
      </c>
      <c r="E80" s="8">
        <v>71.895351842054581</v>
      </c>
      <c r="F80" s="9">
        <v>71.298740948654498</v>
      </c>
      <c r="G80" s="8">
        <f t="shared" si="0"/>
        <v>9.0458588144345153</v>
      </c>
      <c r="H80" s="8">
        <f t="shared" si="1"/>
        <v>-1.5930632529100208</v>
      </c>
      <c r="I80" s="13">
        <v>71.579253986533701</v>
      </c>
    </row>
    <row r="81" spans="1:9" x14ac:dyDescent="0.2">
      <c r="B81" s="3" t="s">
        <v>2</v>
      </c>
      <c r="D81" s="10" t="s">
        <v>27</v>
      </c>
      <c r="E81" s="8">
        <v>65.716303387563315</v>
      </c>
      <c r="F81" s="9">
        <v>71.241474571655402</v>
      </c>
      <c r="G81" s="8">
        <f t="shared" ref="G81:G144" si="2">+(F81/F69-1)*100</f>
        <v>7.4004544123126736</v>
      </c>
      <c r="H81" s="8">
        <f t="shared" si="1"/>
        <v>-1.6454044021218417</v>
      </c>
      <c r="I81" s="13">
        <v>68.9715640389946</v>
      </c>
    </row>
    <row r="82" spans="1:9" x14ac:dyDescent="0.2">
      <c r="B82" s="3" t="s">
        <v>3</v>
      </c>
      <c r="D82" s="10" t="s">
        <v>28</v>
      </c>
      <c r="E82" s="8">
        <v>68.037585264288836</v>
      </c>
      <c r="F82" s="9">
        <v>71.065332472002197</v>
      </c>
      <c r="G82" s="8">
        <f t="shared" si="2"/>
        <v>5.7379699547950747</v>
      </c>
      <c r="H82" s="8">
        <f t="shared" si="1"/>
        <v>-1.662484457517599</v>
      </c>
      <c r="I82" s="13">
        <v>71.478661305485502</v>
      </c>
    </row>
    <row r="83" spans="1:9" x14ac:dyDescent="0.2">
      <c r="B83" s="3" t="s">
        <v>4</v>
      </c>
      <c r="D83" s="10" t="s">
        <v>29</v>
      </c>
      <c r="E83" s="8">
        <v>71.266197337210883</v>
      </c>
      <c r="F83" s="9">
        <v>70.766635332161499</v>
      </c>
      <c r="G83" s="8">
        <f t="shared" si="2"/>
        <v>4.0916271691616934</v>
      </c>
      <c r="H83" s="8">
        <f t="shared" ref="H83:H146" si="3">+G83-G82</f>
        <v>-1.6463427856333812</v>
      </c>
      <c r="I83" s="13">
        <v>71.693282461365996</v>
      </c>
    </row>
    <row r="84" spans="1:9" x14ac:dyDescent="0.2">
      <c r="B84" s="3" t="s">
        <v>10</v>
      </c>
      <c r="D84" s="10" t="s">
        <v>30</v>
      </c>
      <c r="E84" s="8">
        <v>78.413908646920333</v>
      </c>
      <c r="F84" s="9">
        <v>70.344482694662602</v>
      </c>
      <c r="G84" s="8">
        <f t="shared" si="2"/>
        <v>2.4594136487998908</v>
      </c>
      <c r="H84" s="8">
        <f t="shared" si="3"/>
        <v>-1.6322135203618027</v>
      </c>
      <c r="I84" s="13">
        <v>77.165063017557998</v>
      </c>
    </row>
    <row r="85" spans="1:9" x14ac:dyDescent="0.2">
      <c r="B85" s="3" t="s">
        <v>5</v>
      </c>
      <c r="D85" s="10" t="s">
        <v>31</v>
      </c>
      <c r="E85" s="8">
        <v>71.692537179107461</v>
      </c>
      <c r="F85" s="9">
        <v>69.822899153676801</v>
      </c>
      <c r="G85" s="8">
        <f t="shared" si="2"/>
        <v>0.86533033304694307</v>
      </c>
      <c r="H85" s="8">
        <f t="shared" si="3"/>
        <v>-1.5940833157529477</v>
      </c>
      <c r="I85" s="13">
        <v>71.203789843401907</v>
      </c>
    </row>
    <row r="86" spans="1:9" x14ac:dyDescent="0.2">
      <c r="B86" s="3" t="s">
        <v>6</v>
      </c>
      <c r="D86" s="10" t="s">
        <v>32</v>
      </c>
      <c r="E86" s="8">
        <v>68.978021706079176</v>
      </c>
      <c r="F86" s="9">
        <v>69.218733711324802</v>
      </c>
      <c r="G86" s="8">
        <f t="shared" si="2"/>
        <v>-0.71070890919735508</v>
      </c>
      <c r="H86" s="8">
        <f t="shared" si="3"/>
        <v>-1.5760392422442981</v>
      </c>
      <c r="I86" s="13">
        <v>67.6915089204971</v>
      </c>
    </row>
    <row r="87" spans="1:9" x14ac:dyDescent="0.2">
      <c r="B87" s="3" t="s">
        <v>7</v>
      </c>
      <c r="D87" s="10" t="s">
        <v>33</v>
      </c>
      <c r="E87" s="8">
        <v>70.220228253803896</v>
      </c>
      <c r="F87" s="9">
        <v>68.547609150419007</v>
      </c>
      <c r="G87" s="8">
        <f t="shared" si="2"/>
        <v>-2.2999497523208845</v>
      </c>
      <c r="H87" s="8">
        <f t="shared" si="3"/>
        <v>-1.5892408431235294</v>
      </c>
      <c r="I87" s="13">
        <v>69.627747605898506</v>
      </c>
    </row>
    <row r="88" spans="1:9" x14ac:dyDescent="0.2">
      <c r="B88" s="3" t="s">
        <v>11</v>
      </c>
      <c r="D88" s="10" t="s">
        <v>34</v>
      </c>
      <c r="E88" s="8">
        <v>70.154780802264582</v>
      </c>
      <c r="F88" s="9">
        <v>67.850026301493898</v>
      </c>
      <c r="G88" s="8">
        <f t="shared" si="2"/>
        <v>-3.8408488430100141</v>
      </c>
      <c r="H88" s="8">
        <f t="shared" si="3"/>
        <v>-1.5408990906891296</v>
      </c>
      <c r="I88" s="13">
        <v>60.979003208165402</v>
      </c>
    </row>
    <row r="89" spans="1:9" x14ac:dyDescent="0.2">
      <c r="A89" s="3">
        <v>2002</v>
      </c>
      <c r="B89" s="3" t="s">
        <v>8</v>
      </c>
      <c r="C89" s="3">
        <v>2002</v>
      </c>
      <c r="D89" s="10" t="s">
        <v>23</v>
      </c>
      <c r="E89" s="8">
        <v>66.407803291872312</v>
      </c>
      <c r="F89" s="9">
        <v>67.189287954498297</v>
      </c>
      <c r="G89" s="8">
        <f t="shared" si="2"/>
        <v>-5.2168299198057655</v>
      </c>
      <c r="H89" s="8">
        <f t="shared" si="3"/>
        <v>-1.3759810767957514</v>
      </c>
      <c r="I89" s="13">
        <v>67.612212469688004</v>
      </c>
    </row>
    <row r="90" spans="1:9" x14ac:dyDescent="0.2">
      <c r="B90" s="3" t="s">
        <v>0</v>
      </c>
      <c r="D90" s="10" t="s">
        <v>24</v>
      </c>
      <c r="E90" s="8">
        <v>58.139286348063756</v>
      </c>
      <c r="F90" s="9">
        <v>66.643906382423793</v>
      </c>
      <c r="G90" s="8">
        <f t="shared" si="2"/>
        <v>-6.297149646731059</v>
      </c>
      <c r="H90" s="8">
        <f t="shared" si="3"/>
        <v>-1.0803197269252935</v>
      </c>
      <c r="I90" s="13">
        <v>63.674560827039997</v>
      </c>
    </row>
    <row r="91" spans="1:9" x14ac:dyDescent="0.2">
      <c r="B91" s="3" t="s">
        <v>1</v>
      </c>
      <c r="D91" s="10" t="s">
        <v>25</v>
      </c>
      <c r="E91" s="8">
        <v>64.588881256036885</v>
      </c>
      <c r="F91" s="9">
        <v>66.278618478924798</v>
      </c>
      <c r="G91" s="8">
        <f t="shared" si="2"/>
        <v>-6.979921966369929</v>
      </c>
      <c r="H91" s="8">
        <f t="shared" si="3"/>
        <v>-0.68277231963886997</v>
      </c>
      <c r="I91" s="13">
        <v>64.360215781332798</v>
      </c>
    </row>
    <row r="92" spans="1:9" x14ac:dyDescent="0.2">
      <c r="B92" s="3" t="s">
        <v>9</v>
      </c>
      <c r="D92" s="10" t="s">
        <v>26</v>
      </c>
      <c r="E92" s="8">
        <v>68.209840914690048</v>
      </c>
      <c r="F92" s="9">
        <v>66.141469394723103</v>
      </c>
      <c r="G92" s="8">
        <f t="shared" si="2"/>
        <v>-7.2333276651342038</v>
      </c>
      <c r="H92" s="8">
        <f t="shared" si="3"/>
        <v>-0.25340569876427477</v>
      </c>
      <c r="I92" s="13">
        <v>68.364284614844905</v>
      </c>
    </row>
    <row r="93" spans="1:9" x14ac:dyDescent="0.2">
      <c r="B93" s="3" t="s">
        <v>2</v>
      </c>
      <c r="D93" s="10" t="s">
        <v>27</v>
      </c>
      <c r="E93" s="8">
        <v>65.06034667979138</v>
      </c>
      <c r="F93" s="9">
        <v>66.200685826553894</v>
      </c>
      <c r="G93" s="8">
        <f t="shared" si="2"/>
        <v>-7.0756378575957619</v>
      </c>
      <c r="H93" s="8">
        <f t="shared" si="3"/>
        <v>0.15768980753844186</v>
      </c>
      <c r="I93" s="13">
        <v>67.996431934692893</v>
      </c>
    </row>
    <row r="94" spans="1:9" x14ac:dyDescent="0.2">
      <c r="B94" s="3" t="s">
        <v>3</v>
      </c>
      <c r="D94" s="10" t="s">
        <v>28</v>
      </c>
      <c r="E94" s="8">
        <v>73.59540188649315</v>
      </c>
      <c r="F94" s="9">
        <v>66.414556547026606</v>
      </c>
      <c r="G94" s="8">
        <f t="shared" si="2"/>
        <v>-6.5443666598026144</v>
      </c>
      <c r="H94" s="8">
        <f t="shared" si="3"/>
        <v>0.53127119779314746</v>
      </c>
      <c r="I94" s="13">
        <v>77.325908036933896</v>
      </c>
    </row>
    <row r="95" spans="1:9" x14ac:dyDescent="0.2">
      <c r="B95" s="3" t="s">
        <v>4</v>
      </c>
      <c r="D95" s="10" t="s">
        <v>29</v>
      </c>
      <c r="E95" s="8">
        <v>64.501366499400859</v>
      </c>
      <c r="F95" s="9">
        <v>66.705001725355899</v>
      </c>
      <c r="G95" s="8">
        <f t="shared" si="2"/>
        <v>-5.7394753724566261</v>
      </c>
      <c r="H95" s="8">
        <f t="shared" si="3"/>
        <v>0.80489128734598836</v>
      </c>
      <c r="I95" s="13">
        <v>64.968133003813193</v>
      </c>
    </row>
    <row r="96" spans="1:9" x14ac:dyDescent="0.2">
      <c r="B96" s="3" t="s">
        <v>10</v>
      </c>
      <c r="D96" s="10" t="s">
        <v>30</v>
      </c>
      <c r="E96" s="8">
        <v>65.55946760357098</v>
      </c>
      <c r="F96" s="9">
        <v>67.007384518459205</v>
      </c>
      <c r="G96" s="8">
        <f t="shared" si="2"/>
        <v>-4.7439373329226324</v>
      </c>
      <c r="H96" s="8">
        <f t="shared" si="3"/>
        <v>0.99553803953399367</v>
      </c>
      <c r="I96" s="13">
        <v>64.7645112061482</v>
      </c>
    </row>
    <row r="97" spans="1:9" x14ac:dyDescent="0.2">
      <c r="B97" s="3" t="s">
        <v>5</v>
      </c>
      <c r="D97" s="10" t="s">
        <v>31</v>
      </c>
      <c r="E97" s="8">
        <v>69.231569379365567</v>
      </c>
      <c r="F97" s="9">
        <v>67.301348499759499</v>
      </c>
      <c r="G97" s="8">
        <f t="shared" si="2"/>
        <v>-3.6113519840639818</v>
      </c>
      <c r="H97" s="8">
        <f t="shared" si="3"/>
        <v>1.1325853488586506</v>
      </c>
      <c r="I97" s="13">
        <v>68.7883953182982</v>
      </c>
    </row>
    <row r="98" spans="1:9" x14ac:dyDescent="0.2">
      <c r="B98" s="3" t="s">
        <v>6</v>
      </c>
      <c r="D98" s="10" t="s">
        <v>32</v>
      </c>
      <c r="E98" s="8">
        <v>69.489249783993486</v>
      </c>
      <c r="F98" s="9">
        <v>67.592386720547196</v>
      </c>
      <c r="G98" s="8">
        <f t="shared" si="2"/>
        <v>-2.3495763409371984</v>
      </c>
      <c r="H98" s="8">
        <f t="shared" si="3"/>
        <v>1.2617756431267835</v>
      </c>
      <c r="I98" s="13">
        <v>68.245045671631601</v>
      </c>
    </row>
    <row r="99" spans="1:9" x14ac:dyDescent="0.2">
      <c r="B99" s="3" t="s">
        <v>7</v>
      </c>
      <c r="D99" s="10" t="s">
        <v>33</v>
      </c>
      <c r="E99" s="8">
        <v>68.414189630610522</v>
      </c>
      <c r="F99" s="9">
        <v>67.867367979441198</v>
      </c>
      <c r="G99" s="8">
        <f t="shared" si="2"/>
        <v>-0.99236308809123042</v>
      </c>
      <c r="H99" s="8">
        <f t="shared" si="3"/>
        <v>1.3572132528459679</v>
      </c>
      <c r="I99" s="13">
        <v>67.556824353440902</v>
      </c>
    </row>
    <row r="100" spans="1:9" x14ac:dyDescent="0.2">
      <c r="B100" s="3" t="s">
        <v>11</v>
      </c>
      <c r="D100" s="10" t="s">
        <v>34</v>
      </c>
      <c r="E100" s="8">
        <v>81.617014769388888</v>
      </c>
      <c r="F100" s="9">
        <v>68.125813747471597</v>
      </c>
      <c r="G100" s="8">
        <f t="shared" si="2"/>
        <v>0.40646623297126983</v>
      </c>
      <c r="H100" s="8">
        <f t="shared" si="3"/>
        <v>1.3988293210625002</v>
      </c>
      <c r="I100" s="13">
        <v>70.487045784627</v>
      </c>
    </row>
    <row r="101" spans="1:9" x14ac:dyDescent="0.2">
      <c r="A101" s="3">
        <v>2003</v>
      </c>
      <c r="B101" s="3" t="s">
        <v>8</v>
      </c>
      <c r="C101" s="3">
        <v>2003</v>
      </c>
      <c r="D101" s="10" t="s">
        <v>23</v>
      </c>
      <c r="E101" s="8">
        <v>69.593619336632045</v>
      </c>
      <c r="F101" s="9">
        <v>68.404120000552297</v>
      </c>
      <c r="G101" s="8">
        <f t="shared" si="2"/>
        <v>1.8080739996481299</v>
      </c>
      <c r="H101" s="8">
        <f t="shared" si="3"/>
        <v>1.40160776667686</v>
      </c>
      <c r="I101" s="13">
        <v>70.503142207154596</v>
      </c>
    </row>
    <row r="102" spans="1:9" x14ac:dyDescent="0.2">
      <c r="B102" s="3" t="s">
        <v>0</v>
      </c>
      <c r="D102" s="10" t="s">
        <v>24</v>
      </c>
      <c r="E102" s="8">
        <v>59.417862794358747</v>
      </c>
      <c r="F102" s="9">
        <v>68.749948080383106</v>
      </c>
      <c r="G102" s="8">
        <f t="shared" si="2"/>
        <v>3.160141432697805</v>
      </c>
      <c r="H102" s="8">
        <f t="shared" si="3"/>
        <v>1.3520674330496751</v>
      </c>
      <c r="I102" s="13">
        <v>65.420680766923695</v>
      </c>
    </row>
    <row r="103" spans="1:9" x14ac:dyDescent="0.2">
      <c r="B103" s="3" t="s">
        <v>1</v>
      </c>
      <c r="D103" s="10" t="s">
        <v>25</v>
      </c>
      <c r="E103" s="8">
        <v>65.132822839804419</v>
      </c>
      <c r="F103" s="9">
        <v>69.194032448317103</v>
      </c>
      <c r="G103" s="8">
        <f t="shared" si="2"/>
        <v>4.3987247113778327</v>
      </c>
      <c r="H103" s="8">
        <f t="shared" si="3"/>
        <v>1.2385832786800277</v>
      </c>
      <c r="I103" s="13">
        <v>65.173024055574501</v>
      </c>
    </row>
    <row r="104" spans="1:9" x14ac:dyDescent="0.2">
      <c r="B104" s="3" t="s">
        <v>9</v>
      </c>
      <c r="D104" s="10" t="s">
        <v>26</v>
      </c>
      <c r="E104" s="8">
        <v>71.899734528389146</v>
      </c>
      <c r="F104" s="9">
        <v>69.712019153106894</v>
      </c>
      <c r="G104" s="8">
        <f t="shared" si="2"/>
        <v>5.3983526387586744</v>
      </c>
      <c r="H104" s="8">
        <f t="shared" si="3"/>
        <v>0.99962792738084172</v>
      </c>
      <c r="I104" s="13">
        <v>72.487042039700597</v>
      </c>
    </row>
    <row r="105" spans="1:9" x14ac:dyDescent="0.2">
      <c r="B105" s="3" t="s">
        <v>2</v>
      </c>
      <c r="D105" s="10" t="s">
        <v>27</v>
      </c>
      <c r="E105" s="8">
        <v>66.442575713242377</v>
      </c>
      <c r="F105" s="9">
        <v>70.298258485236005</v>
      </c>
      <c r="G105" s="8">
        <f t="shared" si="2"/>
        <v>6.1896226716106284</v>
      </c>
      <c r="H105" s="8">
        <f t="shared" si="3"/>
        <v>0.79127003285195396</v>
      </c>
      <c r="I105" s="13">
        <v>69.178603586269304</v>
      </c>
    </row>
    <row r="106" spans="1:9" x14ac:dyDescent="0.2">
      <c r="B106" s="3" t="s">
        <v>3</v>
      </c>
      <c r="D106" s="10" t="s">
        <v>28</v>
      </c>
      <c r="E106" s="8">
        <v>68.708755237814572</v>
      </c>
      <c r="F106" s="9">
        <v>70.988827999268807</v>
      </c>
      <c r="G106" s="8">
        <f t="shared" si="2"/>
        <v>6.8874531278444451</v>
      </c>
      <c r="H106" s="8">
        <f t="shared" si="3"/>
        <v>0.69783045623381668</v>
      </c>
      <c r="I106" s="13">
        <v>72.171022125605603</v>
      </c>
    </row>
    <row r="107" spans="1:9" x14ac:dyDescent="0.2">
      <c r="B107" s="3" t="s">
        <v>4</v>
      </c>
      <c r="D107" s="10" t="s">
        <v>29</v>
      </c>
      <c r="E107" s="8">
        <v>72.81822677674306</v>
      </c>
      <c r="F107" s="9">
        <v>71.816392187080694</v>
      </c>
      <c r="G107" s="8">
        <f t="shared" si="2"/>
        <v>7.66267945358865</v>
      </c>
      <c r="H107" s="8">
        <f t="shared" si="3"/>
        <v>0.77522632574420491</v>
      </c>
      <c r="I107" s="13">
        <v>73.431962525286707</v>
      </c>
    </row>
    <row r="108" spans="1:9" x14ac:dyDescent="0.2">
      <c r="B108" s="3" t="s">
        <v>10</v>
      </c>
      <c r="D108" s="10" t="s">
        <v>30</v>
      </c>
      <c r="E108" s="8">
        <v>70.628943165311966</v>
      </c>
      <c r="F108" s="9">
        <v>72.778782897410906</v>
      </c>
      <c r="G108" s="8">
        <f t="shared" si="2"/>
        <v>8.6130781262799374</v>
      </c>
      <c r="H108" s="8">
        <f t="shared" si="3"/>
        <v>0.95039867269128742</v>
      </c>
      <c r="I108" s="13">
        <v>70.034504064541494</v>
      </c>
    </row>
    <row r="109" spans="1:9" x14ac:dyDescent="0.2">
      <c r="B109" s="3" t="s">
        <v>5</v>
      </c>
      <c r="D109" s="10" t="s">
        <v>31</v>
      </c>
      <c r="E109" s="8">
        <v>72.412915488412636</v>
      </c>
      <c r="F109" s="9">
        <v>73.835473945734606</v>
      </c>
      <c r="G109" s="8">
        <f t="shared" si="2"/>
        <v>9.7087585785869521</v>
      </c>
      <c r="H109" s="8">
        <f t="shared" si="3"/>
        <v>1.0956804523070147</v>
      </c>
      <c r="I109" s="13">
        <v>71.907694888694493</v>
      </c>
    </row>
    <row r="110" spans="1:9" x14ac:dyDescent="0.2">
      <c r="B110" s="3" t="s">
        <v>6</v>
      </c>
      <c r="D110" s="10" t="s">
        <v>32</v>
      </c>
      <c r="E110" s="8">
        <v>82.044396423346384</v>
      </c>
      <c r="F110" s="9">
        <v>74.924930918932802</v>
      </c>
      <c r="G110" s="8">
        <f t="shared" si="2"/>
        <v>10.848180622325332</v>
      </c>
      <c r="H110" s="8">
        <f t="shared" si="3"/>
        <v>1.1394220437383797</v>
      </c>
      <c r="I110" s="13">
        <v>80.457881215924502</v>
      </c>
    </row>
    <row r="111" spans="1:9" x14ac:dyDescent="0.2">
      <c r="B111" s="3" t="s">
        <v>7</v>
      </c>
      <c r="D111" s="10" t="s">
        <v>33</v>
      </c>
      <c r="E111" s="8">
        <v>78.052325343530271</v>
      </c>
      <c r="F111" s="9">
        <v>75.975566976863405</v>
      </c>
      <c r="G111" s="8">
        <f t="shared" si="2"/>
        <v>11.947124573739764</v>
      </c>
      <c r="H111" s="8">
        <f t="shared" si="3"/>
        <v>1.0989439514144319</v>
      </c>
      <c r="I111" s="13">
        <v>76.635526358115101</v>
      </c>
    </row>
    <row r="112" spans="1:9" x14ac:dyDescent="0.2">
      <c r="B112" s="3" t="s">
        <v>11</v>
      </c>
      <c r="D112" s="10" t="s">
        <v>34</v>
      </c>
      <c r="E112" s="8">
        <v>88.925110804609403</v>
      </c>
      <c r="F112" s="9">
        <v>76.937347639797196</v>
      </c>
      <c r="G112" s="8">
        <f t="shared" si="2"/>
        <v>12.934207178776823</v>
      </c>
      <c r="H112" s="8">
        <f t="shared" si="3"/>
        <v>0.98708260503705958</v>
      </c>
      <c r="I112" s="13">
        <v>76.6421014800829</v>
      </c>
    </row>
    <row r="113" spans="1:9" x14ac:dyDescent="0.2">
      <c r="A113" s="3">
        <v>2004</v>
      </c>
      <c r="B113" s="3" t="s">
        <v>8</v>
      </c>
      <c r="C113" s="3">
        <v>2004</v>
      </c>
      <c r="D113" s="10" t="s">
        <v>23</v>
      </c>
      <c r="E113" s="8">
        <v>74.175894128230226</v>
      </c>
      <c r="F113" s="9">
        <v>77.748841852167601</v>
      </c>
      <c r="G113" s="8">
        <f t="shared" si="2"/>
        <v>13.661051193319729</v>
      </c>
      <c r="H113" s="8">
        <f t="shared" si="3"/>
        <v>0.72684401454290537</v>
      </c>
      <c r="I113" s="13">
        <v>74.716998371162404</v>
      </c>
    </row>
    <row r="114" spans="1:9" x14ac:dyDescent="0.2">
      <c r="B114" s="3" t="s">
        <v>0</v>
      </c>
      <c r="D114" s="10" t="s">
        <v>24</v>
      </c>
      <c r="E114" s="8">
        <v>70.401638399522668</v>
      </c>
      <c r="F114" s="9">
        <v>78.399192987779202</v>
      </c>
      <c r="G114" s="8">
        <f t="shared" si="2"/>
        <v>14.035275919211031</v>
      </c>
      <c r="H114" s="8">
        <f t="shared" si="3"/>
        <v>0.37422472589130251</v>
      </c>
      <c r="I114" s="13">
        <v>78.159439866773795</v>
      </c>
    </row>
    <row r="115" spans="1:9" x14ac:dyDescent="0.2">
      <c r="B115" s="3" t="s">
        <v>1</v>
      </c>
      <c r="D115" s="10" t="s">
        <v>25</v>
      </c>
      <c r="E115" s="8">
        <v>82.953463280812855</v>
      </c>
      <c r="F115" s="9">
        <v>78.893620672399393</v>
      </c>
      <c r="G115" s="8">
        <f t="shared" si="2"/>
        <v>14.017954845061498</v>
      </c>
      <c r="H115" s="8">
        <f t="shared" si="3"/>
        <v>-1.7321074149533544E-2</v>
      </c>
      <c r="I115" s="13">
        <v>83.219006585404998</v>
      </c>
    </row>
    <row r="116" spans="1:9" x14ac:dyDescent="0.2">
      <c r="B116" s="3" t="s">
        <v>9</v>
      </c>
      <c r="D116" s="10" t="s">
        <v>26</v>
      </c>
      <c r="E116" s="8">
        <v>79.76443313619248</v>
      </c>
      <c r="F116" s="9">
        <v>79.220692038287098</v>
      </c>
      <c r="G116" s="8">
        <f t="shared" si="2"/>
        <v>13.639933257845428</v>
      </c>
      <c r="H116" s="8">
        <f t="shared" si="3"/>
        <v>-0.37802158721606993</v>
      </c>
      <c r="I116" s="13">
        <v>80.877807922107294</v>
      </c>
    </row>
    <row r="117" spans="1:9" x14ac:dyDescent="0.2">
      <c r="B117" s="3" t="s">
        <v>2</v>
      </c>
      <c r="D117" s="10" t="s">
        <v>27</v>
      </c>
      <c r="E117" s="8">
        <v>76.053672929874367</v>
      </c>
      <c r="F117" s="9">
        <v>79.412237723194707</v>
      </c>
      <c r="G117" s="8">
        <f t="shared" si="2"/>
        <v>12.964729759091842</v>
      </c>
      <c r="H117" s="8">
        <f t="shared" si="3"/>
        <v>-0.67520349875358576</v>
      </c>
      <c r="I117" s="13">
        <v>78.856635864553198</v>
      </c>
    </row>
    <row r="118" spans="1:9" x14ac:dyDescent="0.2">
      <c r="B118" s="3" t="s">
        <v>3</v>
      </c>
      <c r="D118" s="10" t="s">
        <v>28</v>
      </c>
      <c r="E118" s="8">
        <v>74.728363426442598</v>
      </c>
      <c r="F118" s="9">
        <v>79.5071318999168</v>
      </c>
      <c r="G118" s="8">
        <f t="shared" si="2"/>
        <v>11.999499274358683</v>
      </c>
      <c r="H118" s="8">
        <f t="shared" si="3"/>
        <v>-0.96523048473315853</v>
      </c>
      <c r="I118" s="13">
        <v>78.432958302871697</v>
      </c>
    </row>
    <row r="119" spans="1:9" x14ac:dyDescent="0.2">
      <c r="B119" s="3" t="s">
        <v>4</v>
      </c>
      <c r="D119" s="10" t="s">
        <v>29</v>
      </c>
      <c r="E119" s="8">
        <v>78.625910239696722</v>
      </c>
      <c r="F119" s="9">
        <v>79.542570927818005</v>
      </c>
      <c r="G119" s="8">
        <f t="shared" si="2"/>
        <v>10.758238482115235</v>
      </c>
      <c r="H119" s="8">
        <f t="shared" si="3"/>
        <v>-1.2412607922434482</v>
      </c>
      <c r="I119" s="13">
        <v>79.440529189985995</v>
      </c>
    </row>
    <row r="120" spans="1:9" x14ac:dyDescent="0.2">
      <c r="B120" s="3" t="s">
        <v>10</v>
      </c>
      <c r="D120" s="10" t="s">
        <v>30</v>
      </c>
      <c r="E120" s="8">
        <v>78.937534831730517</v>
      </c>
      <c r="F120" s="9">
        <v>79.563911528033898</v>
      </c>
      <c r="G120" s="8">
        <f t="shared" si="2"/>
        <v>9.322948750307237</v>
      </c>
      <c r="H120" s="8">
        <f t="shared" si="3"/>
        <v>-1.4352897318079982</v>
      </c>
      <c r="I120" s="13">
        <v>78.357471435979605</v>
      </c>
    </row>
    <row r="121" spans="1:9" x14ac:dyDescent="0.2">
      <c r="B121" s="3" t="s">
        <v>5</v>
      </c>
      <c r="D121" s="10" t="s">
        <v>31</v>
      </c>
      <c r="E121" s="8">
        <v>72.345295227998932</v>
      </c>
      <c r="F121" s="9">
        <v>79.609009208740801</v>
      </c>
      <c r="G121" s="8">
        <f t="shared" si="2"/>
        <v>7.8194598808283722</v>
      </c>
      <c r="H121" s="8">
        <f t="shared" si="3"/>
        <v>-1.5034888694788648</v>
      </c>
      <c r="I121" s="13">
        <v>71.818402739054306</v>
      </c>
    </row>
    <row r="122" spans="1:9" x14ac:dyDescent="0.2">
      <c r="B122" s="3" t="s">
        <v>6</v>
      </c>
      <c r="D122" s="10" t="s">
        <v>32</v>
      </c>
      <c r="E122" s="8">
        <v>83.929437254098588</v>
      </c>
      <c r="F122" s="9">
        <v>79.716210251738701</v>
      </c>
      <c r="G122" s="8">
        <f t="shared" si="2"/>
        <v>6.3947731069514901</v>
      </c>
      <c r="H122" s="8">
        <f t="shared" si="3"/>
        <v>-1.424686773876882</v>
      </c>
      <c r="I122" s="13">
        <v>81.931303185037294</v>
      </c>
    </row>
    <row r="123" spans="1:9" x14ac:dyDescent="0.2">
      <c r="B123" s="3" t="s">
        <v>7</v>
      </c>
      <c r="D123" s="10" t="s">
        <v>33</v>
      </c>
      <c r="E123" s="8">
        <v>78.885286835562269</v>
      </c>
      <c r="F123" s="9">
        <v>79.937974458247893</v>
      </c>
      <c r="G123" s="8">
        <f t="shared" si="2"/>
        <v>5.2153707291070939</v>
      </c>
      <c r="H123" s="8">
        <f t="shared" si="3"/>
        <v>-1.1794023778443963</v>
      </c>
      <c r="I123" s="13">
        <v>77.303519067811607</v>
      </c>
    </row>
    <row r="124" spans="1:9" x14ac:dyDescent="0.2">
      <c r="B124" s="3" t="s">
        <v>11</v>
      </c>
      <c r="D124" s="10" t="s">
        <v>34</v>
      </c>
      <c r="E124" s="8">
        <v>96.691393088875373</v>
      </c>
      <c r="F124" s="9">
        <v>80.324861043244098</v>
      </c>
      <c r="G124" s="8">
        <f t="shared" si="2"/>
        <v>4.402950592092747</v>
      </c>
      <c r="H124" s="8">
        <f t="shared" si="3"/>
        <v>-0.8124201370143469</v>
      </c>
      <c r="I124" s="13">
        <v>83.500519585612096</v>
      </c>
    </row>
    <row r="125" spans="1:9" x14ac:dyDescent="0.2">
      <c r="A125" s="3">
        <v>2005</v>
      </c>
      <c r="B125" s="3" t="s">
        <v>8</v>
      </c>
      <c r="C125" s="3">
        <v>2005</v>
      </c>
      <c r="D125" s="10" t="s">
        <v>23</v>
      </c>
      <c r="E125" s="8">
        <v>80.594906690950452</v>
      </c>
      <c r="F125" s="9">
        <v>80.874001817858797</v>
      </c>
      <c r="G125" s="8">
        <f t="shared" si="2"/>
        <v>4.0195582226593141</v>
      </c>
      <c r="H125" s="8">
        <f t="shared" si="3"/>
        <v>-0.38339236943343291</v>
      </c>
      <c r="I125" s="13">
        <v>80.635921092454595</v>
      </c>
    </row>
    <row r="126" spans="1:9" x14ac:dyDescent="0.2">
      <c r="B126" s="3" t="s">
        <v>0</v>
      </c>
      <c r="D126" s="10" t="s">
        <v>24</v>
      </c>
      <c r="E126" s="8">
        <v>72.681756799940814</v>
      </c>
      <c r="F126" s="9">
        <v>81.556950479525895</v>
      </c>
      <c r="G126" s="8">
        <f t="shared" si="2"/>
        <v>4.0277933629226492</v>
      </c>
      <c r="H126" s="8">
        <f t="shared" si="3"/>
        <v>8.2351402633351611E-3</v>
      </c>
      <c r="I126" s="13">
        <v>81.521843799478603</v>
      </c>
    </row>
    <row r="127" spans="1:9" x14ac:dyDescent="0.2">
      <c r="B127" s="3" t="s">
        <v>1</v>
      </c>
      <c r="D127" s="10" t="s">
        <v>25</v>
      </c>
      <c r="E127" s="8">
        <v>82.440893394697881</v>
      </c>
      <c r="F127" s="9">
        <v>82.318187995770899</v>
      </c>
      <c r="G127" s="8">
        <f t="shared" si="2"/>
        <v>4.3407404732909827</v>
      </c>
      <c r="H127" s="8">
        <f t="shared" si="3"/>
        <v>0.31294711036833345</v>
      </c>
      <c r="I127" s="13">
        <v>82.644387163562698</v>
      </c>
    </row>
    <row r="128" spans="1:9" x14ac:dyDescent="0.2">
      <c r="B128" s="3" t="s">
        <v>9</v>
      </c>
      <c r="D128" s="10" t="s">
        <v>26</v>
      </c>
      <c r="E128" s="8">
        <v>76.353701937578521</v>
      </c>
      <c r="F128" s="9">
        <v>83.0963801415962</v>
      </c>
      <c r="G128" s="8">
        <f t="shared" si="2"/>
        <v>4.8922674159877166</v>
      </c>
      <c r="H128" s="8">
        <f t="shared" si="3"/>
        <v>0.55152694269673397</v>
      </c>
      <c r="I128" s="13">
        <v>77.750601357350902</v>
      </c>
    </row>
    <row r="129" spans="1:9" x14ac:dyDescent="0.2">
      <c r="B129" s="3" t="s">
        <v>2</v>
      </c>
      <c r="D129" s="10" t="s">
        <v>27</v>
      </c>
      <c r="E129" s="8">
        <v>83.150462630726452</v>
      </c>
      <c r="F129" s="9">
        <v>83.886831590961194</v>
      </c>
      <c r="G129" s="8">
        <f t="shared" si="2"/>
        <v>5.6346401965947202</v>
      </c>
      <c r="H129" s="8">
        <f t="shared" si="3"/>
        <v>0.74237278060700351</v>
      </c>
      <c r="I129" s="13">
        <v>85.850341999796996</v>
      </c>
    </row>
    <row r="130" spans="1:9" x14ac:dyDescent="0.2">
      <c r="B130" s="3" t="s">
        <v>3</v>
      </c>
      <c r="D130" s="10" t="s">
        <v>28</v>
      </c>
      <c r="E130" s="8">
        <v>80.293138367227257</v>
      </c>
      <c r="F130" s="9">
        <v>84.6889704565355</v>
      </c>
      <c r="G130" s="8">
        <f t="shared" si="2"/>
        <v>6.5174512434200027</v>
      </c>
      <c r="H130" s="8">
        <f t="shared" si="3"/>
        <v>0.88281104682528255</v>
      </c>
      <c r="I130" s="13">
        <v>84.010176222152396</v>
      </c>
    </row>
    <row r="131" spans="1:9" x14ac:dyDescent="0.2">
      <c r="B131" s="3" t="s">
        <v>4</v>
      </c>
      <c r="D131" s="10" t="s">
        <v>29</v>
      </c>
      <c r="E131" s="8">
        <v>86.406023684678772</v>
      </c>
      <c r="F131" s="9">
        <v>85.487986482055902</v>
      </c>
      <c r="G131" s="8">
        <f t="shared" si="2"/>
        <v>7.4745076565769342</v>
      </c>
      <c r="H131" s="8">
        <f t="shared" si="3"/>
        <v>0.95705641315693146</v>
      </c>
      <c r="I131" s="13">
        <v>87.428688296201003</v>
      </c>
    </row>
    <row r="132" spans="1:9" x14ac:dyDescent="0.2">
      <c r="B132" s="3" t="s">
        <v>10</v>
      </c>
      <c r="D132" s="10" t="s">
        <v>30</v>
      </c>
      <c r="E132" s="8">
        <v>90.316216238702424</v>
      </c>
      <c r="F132" s="9">
        <v>86.264050757285105</v>
      </c>
      <c r="G132" s="8">
        <f t="shared" si="2"/>
        <v>8.4210782257612582</v>
      </c>
      <c r="H132" s="8">
        <f t="shared" si="3"/>
        <v>0.94657056918432403</v>
      </c>
      <c r="I132" s="13">
        <v>89.919322830460899</v>
      </c>
    </row>
    <row r="133" spans="1:9" x14ac:dyDescent="0.2">
      <c r="B133" s="3" t="s">
        <v>5</v>
      </c>
      <c r="D133" s="10" t="s">
        <v>31</v>
      </c>
      <c r="E133" s="8">
        <v>86.507321020523676</v>
      </c>
      <c r="F133" s="9">
        <v>87.010320216862695</v>
      </c>
      <c r="G133" s="8">
        <f t="shared" si="2"/>
        <v>9.2970771545656241</v>
      </c>
      <c r="H133" s="8">
        <f t="shared" si="3"/>
        <v>0.87599892880436592</v>
      </c>
      <c r="I133" s="13">
        <v>86.074413313538201</v>
      </c>
    </row>
    <row r="134" spans="1:9" x14ac:dyDescent="0.2">
      <c r="B134" s="3" t="s">
        <v>6</v>
      </c>
      <c r="D134" s="10" t="s">
        <v>32</v>
      </c>
      <c r="E134" s="8">
        <v>83.763207718198629</v>
      </c>
      <c r="F134" s="9">
        <v>87.6952162833106</v>
      </c>
      <c r="G134" s="8">
        <f t="shared" si="2"/>
        <v>10.009264121280603</v>
      </c>
      <c r="H134" s="8">
        <f t="shared" si="3"/>
        <v>0.71218696671497916</v>
      </c>
      <c r="I134" s="13">
        <v>81.103148722644704</v>
      </c>
    </row>
    <row r="135" spans="1:9" x14ac:dyDescent="0.2">
      <c r="B135" s="3" t="s">
        <v>7</v>
      </c>
      <c r="D135" s="10" t="s">
        <v>33</v>
      </c>
      <c r="E135" s="8">
        <v>89.267369487403869</v>
      </c>
      <c r="F135" s="9">
        <v>88.307045272027494</v>
      </c>
      <c r="G135" s="8">
        <f t="shared" si="2"/>
        <v>10.469455687985718</v>
      </c>
      <c r="H135" s="8">
        <f t="shared" si="3"/>
        <v>0.46019156670511485</v>
      </c>
      <c r="I135" s="13">
        <v>87.335844630910401</v>
      </c>
    </row>
    <row r="136" spans="1:9" x14ac:dyDescent="0.2">
      <c r="B136" s="3" t="s">
        <v>11</v>
      </c>
      <c r="D136" s="10" t="s">
        <v>34</v>
      </c>
      <c r="E136" s="8">
        <v>103.73226845707546</v>
      </c>
      <c r="F136" s="9">
        <v>88.825402788310299</v>
      </c>
      <c r="G136" s="8">
        <f t="shared" si="2"/>
        <v>10.582703330777999</v>
      </c>
      <c r="H136" s="8">
        <f t="shared" si="3"/>
        <v>0.11324764279228106</v>
      </c>
      <c r="I136" s="13">
        <v>90.236931865607303</v>
      </c>
    </row>
    <row r="137" spans="1:9" x14ac:dyDescent="0.2">
      <c r="A137" s="3">
        <v>2006</v>
      </c>
      <c r="B137" s="3" t="s">
        <v>8</v>
      </c>
      <c r="C137" s="3">
        <v>2006</v>
      </c>
      <c r="D137" s="10" t="s">
        <v>23</v>
      </c>
      <c r="E137" s="8">
        <v>88.638164433641037</v>
      </c>
      <c r="F137" s="9">
        <v>89.236520553225603</v>
      </c>
      <c r="G137" s="8">
        <f t="shared" si="2"/>
        <v>10.34018169918256</v>
      </c>
      <c r="H137" s="8">
        <f t="shared" si="3"/>
        <v>-0.24252163159543905</v>
      </c>
      <c r="I137" s="13">
        <v>88.336911366021496</v>
      </c>
    </row>
    <row r="138" spans="1:9" x14ac:dyDescent="0.2">
      <c r="B138" s="3" t="s">
        <v>0</v>
      </c>
      <c r="D138" s="10" t="s">
        <v>24</v>
      </c>
      <c r="E138" s="8">
        <v>73.128830196127012</v>
      </c>
      <c r="F138" s="9">
        <v>89.550148565322203</v>
      </c>
      <c r="G138" s="8">
        <f t="shared" si="2"/>
        <v>9.8007564515337329</v>
      </c>
      <c r="H138" s="8">
        <f t="shared" si="3"/>
        <v>-0.53942524764882727</v>
      </c>
      <c r="I138" s="13">
        <v>82.327001961243198</v>
      </c>
    </row>
    <row r="139" spans="1:9" x14ac:dyDescent="0.2">
      <c r="B139" s="3" t="s">
        <v>1</v>
      </c>
      <c r="D139" s="10" t="s">
        <v>25</v>
      </c>
      <c r="E139" s="8">
        <v>94.327722446790816</v>
      </c>
      <c r="F139" s="9">
        <v>89.794566556019305</v>
      </c>
      <c r="G139" s="8">
        <f t="shared" si="2"/>
        <v>9.0822924341246392</v>
      </c>
      <c r="H139" s="8">
        <f t="shared" si="3"/>
        <v>-0.71846401740909371</v>
      </c>
      <c r="I139" s="13">
        <v>94.298563704916802</v>
      </c>
    </row>
    <row r="140" spans="1:9" x14ac:dyDescent="0.2">
      <c r="B140" s="3" t="s">
        <v>9</v>
      </c>
      <c r="D140" s="10" t="s">
        <v>26</v>
      </c>
      <c r="E140" s="8">
        <v>87.63242824836658</v>
      </c>
      <c r="F140" s="9">
        <v>90.043939757835304</v>
      </c>
      <c r="G140" s="8">
        <f t="shared" si="2"/>
        <v>8.3608450866337058</v>
      </c>
      <c r="H140" s="8">
        <f t="shared" si="3"/>
        <v>-0.72144734749093331</v>
      </c>
      <c r="I140" s="13">
        <v>89.763515484058402</v>
      </c>
    </row>
    <row r="141" spans="1:9" x14ac:dyDescent="0.2">
      <c r="B141" s="3" t="s">
        <v>2</v>
      </c>
      <c r="D141" s="10" t="s">
        <v>27</v>
      </c>
      <c r="E141" s="8">
        <v>87.158643125929146</v>
      </c>
      <c r="F141" s="9">
        <v>90.366080355710295</v>
      </c>
      <c r="G141" s="8">
        <f t="shared" si="2"/>
        <v>7.7237972180692616</v>
      </c>
      <c r="H141" s="8">
        <f t="shared" si="3"/>
        <v>-0.63704786856444429</v>
      </c>
      <c r="I141" s="13">
        <v>89.618631707207001</v>
      </c>
    </row>
    <row r="142" spans="1:9" x14ac:dyDescent="0.2">
      <c r="B142" s="3" t="s">
        <v>3</v>
      </c>
      <c r="D142" s="10" t="s">
        <v>28</v>
      </c>
      <c r="E142" s="8">
        <v>96.254552069900924</v>
      </c>
      <c r="F142" s="9">
        <v>90.763891495709103</v>
      </c>
      <c r="G142" s="8">
        <f t="shared" si="2"/>
        <v>7.1732139456003985</v>
      </c>
      <c r="H142" s="8">
        <f t="shared" si="3"/>
        <v>-0.55058327246886307</v>
      </c>
      <c r="I142" s="13">
        <v>100.207265629205</v>
      </c>
    </row>
    <row r="143" spans="1:9" x14ac:dyDescent="0.2">
      <c r="B143" s="3" t="s">
        <v>4</v>
      </c>
      <c r="D143" s="10" t="s">
        <v>29</v>
      </c>
      <c r="E143" s="8">
        <v>90.42228347911275</v>
      </c>
      <c r="F143" s="9">
        <v>91.264515483222596</v>
      </c>
      <c r="G143" s="8">
        <f t="shared" si="2"/>
        <v>6.7571237069423695</v>
      </c>
      <c r="H143" s="8">
        <f t="shared" si="3"/>
        <v>-0.41609023865802897</v>
      </c>
      <c r="I143" s="13">
        <v>91.416999217616294</v>
      </c>
    </row>
    <row r="144" spans="1:9" x14ac:dyDescent="0.2">
      <c r="B144" s="3" t="s">
        <v>10</v>
      </c>
      <c r="D144" s="10" t="s">
        <v>30</v>
      </c>
      <c r="E144" s="8">
        <v>89.485347453143802</v>
      </c>
      <c r="F144" s="9">
        <v>91.880809010416002</v>
      </c>
      <c r="G144" s="8">
        <f t="shared" si="2"/>
        <v>6.5111227722592924</v>
      </c>
      <c r="H144" s="8">
        <f t="shared" si="3"/>
        <v>-0.24600093468307715</v>
      </c>
      <c r="I144" s="13">
        <v>89.322128326102799</v>
      </c>
    </row>
    <row r="145" spans="1:9" x14ac:dyDescent="0.2">
      <c r="B145" s="3" t="s">
        <v>5</v>
      </c>
      <c r="D145" s="10" t="s">
        <v>31</v>
      </c>
      <c r="E145" s="8">
        <v>93.277248199201068</v>
      </c>
      <c r="F145" s="9">
        <v>92.624686213633495</v>
      </c>
      <c r="G145" s="8">
        <f t="shared" ref="G145:G208" si="4">+(F145/F133-1)*100</f>
        <v>6.4525288296579886</v>
      </c>
      <c r="H145" s="8">
        <f t="shared" si="3"/>
        <v>-5.8593942601303795E-2</v>
      </c>
      <c r="I145" s="13">
        <v>93.177630141892493</v>
      </c>
    </row>
    <row r="146" spans="1:9" x14ac:dyDescent="0.2">
      <c r="B146" s="3" t="s">
        <v>6</v>
      </c>
      <c r="D146" s="10" t="s">
        <v>32</v>
      </c>
      <c r="E146" s="8">
        <v>92.943658937326589</v>
      </c>
      <c r="F146" s="9">
        <v>93.476439503551006</v>
      </c>
      <c r="G146" s="8">
        <f t="shared" si="4"/>
        <v>6.5924043126405207</v>
      </c>
      <c r="H146" s="8">
        <f t="shared" si="3"/>
        <v>0.13987548298253216</v>
      </c>
      <c r="I146" s="13">
        <v>89.479020081238204</v>
      </c>
    </row>
    <row r="147" spans="1:9" x14ac:dyDescent="0.2">
      <c r="B147" s="3" t="s">
        <v>7</v>
      </c>
      <c r="D147" s="10" t="s">
        <v>33</v>
      </c>
      <c r="E147" s="8">
        <v>103.59060596762782</v>
      </c>
      <c r="F147" s="9">
        <v>94.410281311926596</v>
      </c>
      <c r="G147" s="8">
        <f t="shared" si="4"/>
        <v>6.911380650431953</v>
      </c>
      <c r="H147" s="8">
        <f t="shared" ref="H147:H210" si="5">+G147-G146</f>
        <v>0.31897633779143231</v>
      </c>
      <c r="I147" s="13">
        <v>101.44217311361</v>
      </c>
    </row>
    <row r="148" spans="1:9" x14ac:dyDescent="0.2">
      <c r="B148" s="3" t="s">
        <v>11</v>
      </c>
      <c r="D148" s="10" t="s">
        <v>34</v>
      </c>
      <c r="E148" s="8">
        <v>107.43398455659731</v>
      </c>
      <c r="F148" s="9">
        <v>95.3639217777597</v>
      </c>
      <c r="G148" s="8">
        <f t="shared" si="4"/>
        <v>7.3610912916793225</v>
      </c>
      <c r="H148" s="8">
        <f t="shared" si="5"/>
        <v>0.44971064124736948</v>
      </c>
      <c r="I148" s="13">
        <v>94.240401789854303</v>
      </c>
    </row>
    <row r="149" spans="1:9" x14ac:dyDescent="0.2">
      <c r="A149" s="3">
        <v>2007</v>
      </c>
      <c r="B149" s="3" t="s">
        <v>8</v>
      </c>
      <c r="C149" s="3">
        <v>2007</v>
      </c>
      <c r="D149" s="10" t="s">
        <v>23</v>
      </c>
      <c r="E149" s="8">
        <v>101.61890055836587</v>
      </c>
      <c r="F149" s="9">
        <v>96.293985660448001</v>
      </c>
      <c r="G149" s="8">
        <f t="shared" si="4"/>
        <v>7.9087183851066278</v>
      </c>
      <c r="H149" s="8">
        <f t="shared" si="5"/>
        <v>0.54762709342730531</v>
      </c>
      <c r="I149" s="13">
        <v>101.117493245424</v>
      </c>
    </row>
    <row r="150" spans="1:9" x14ac:dyDescent="0.2">
      <c r="B150" s="3" t="s">
        <v>0</v>
      </c>
      <c r="D150" s="10" t="s">
        <v>24</v>
      </c>
      <c r="E150" s="8">
        <v>88.781299831052095</v>
      </c>
      <c r="F150" s="9">
        <v>97.159928839142793</v>
      </c>
      <c r="G150" s="8">
        <f t="shared" si="4"/>
        <v>8.4977863194382728</v>
      </c>
      <c r="H150" s="8">
        <f t="shared" si="5"/>
        <v>0.58906793433164495</v>
      </c>
      <c r="I150" s="13">
        <v>99.512228429720096</v>
      </c>
    </row>
    <row r="151" spans="1:9" x14ac:dyDescent="0.2">
      <c r="B151" s="3" t="s">
        <v>1</v>
      </c>
      <c r="D151" s="10" t="s">
        <v>25</v>
      </c>
      <c r="E151" s="8">
        <v>95.598579478303108</v>
      </c>
      <c r="F151" s="9">
        <v>97.956848136521003</v>
      </c>
      <c r="G151" s="8">
        <f t="shared" si="4"/>
        <v>9.0899504207858417</v>
      </c>
      <c r="H151" s="8">
        <f t="shared" si="5"/>
        <v>0.59216410134756892</v>
      </c>
      <c r="I151" s="13">
        <v>95.179595304397395</v>
      </c>
    </row>
    <row r="152" spans="1:9" x14ac:dyDescent="0.2">
      <c r="B152" s="3" t="s">
        <v>9</v>
      </c>
      <c r="D152" s="10" t="s">
        <v>26</v>
      </c>
      <c r="E152" s="8">
        <v>93.169449739095313</v>
      </c>
      <c r="F152" s="9">
        <v>98.699917110361298</v>
      </c>
      <c r="G152" s="8">
        <f t="shared" si="4"/>
        <v>9.613059330595064</v>
      </c>
      <c r="H152" s="8">
        <f t="shared" si="5"/>
        <v>0.52310890980922231</v>
      </c>
      <c r="I152" s="13">
        <v>96.107366805970898</v>
      </c>
    </row>
    <row r="153" spans="1:9" x14ac:dyDescent="0.2">
      <c r="B153" s="3" t="s">
        <v>2</v>
      </c>
      <c r="D153" s="10" t="s">
        <v>27</v>
      </c>
      <c r="E153" s="8">
        <v>98.716148233339538</v>
      </c>
      <c r="F153" s="9">
        <v>99.398215795140999</v>
      </c>
      <c r="G153" s="8">
        <f t="shared" si="4"/>
        <v>9.9950505807901315</v>
      </c>
      <c r="H153" s="8">
        <f t="shared" si="5"/>
        <v>0.38199125019506752</v>
      </c>
      <c r="I153" s="13">
        <v>100.96316774985</v>
      </c>
    </row>
    <row r="154" spans="1:9" x14ac:dyDescent="0.2">
      <c r="B154" s="3" t="s">
        <v>3</v>
      </c>
      <c r="D154" s="10" t="s">
        <v>28</v>
      </c>
      <c r="E154" s="8">
        <v>95.562247916379278</v>
      </c>
      <c r="F154" s="9">
        <v>100.027437009792</v>
      </c>
      <c r="G154" s="8">
        <f t="shared" si="4"/>
        <v>10.206201344419918</v>
      </c>
      <c r="H154" s="8">
        <f t="shared" si="5"/>
        <v>0.21115076362978691</v>
      </c>
      <c r="I154" s="13">
        <v>99.231200251944799</v>
      </c>
    </row>
    <row r="155" spans="1:9" x14ac:dyDescent="0.2">
      <c r="B155" s="3" t="s">
        <v>4</v>
      </c>
      <c r="D155" s="10" t="s">
        <v>29</v>
      </c>
      <c r="E155" s="8">
        <v>97.468287626448941</v>
      </c>
      <c r="F155" s="9">
        <v>100.54799270745799</v>
      </c>
      <c r="G155" s="8">
        <f t="shared" si="4"/>
        <v>10.172055562977267</v>
      </c>
      <c r="H155" s="8">
        <f t="shared" si="5"/>
        <v>-3.4145781442651568E-2</v>
      </c>
      <c r="I155" s="13">
        <v>98.588685920883506</v>
      </c>
    </row>
    <row r="156" spans="1:9" x14ac:dyDescent="0.2">
      <c r="B156" s="3" t="s">
        <v>10</v>
      </c>
      <c r="D156" s="10" t="s">
        <v>30</v>
      </c>
      <c r="E156" s="8">
        <v>100.4030007016953</v>
      </c>
      <c r="F156" s="9">
        <v>100.924799353647</v>
      </c>
      <c r="G156" s="8">
        <f t="shared" si="4"/>
        <v>9.8431766553184641</v>
      </c>
      <c r="H156" s="8">
        <f t="shared" si="5"/>
        <v>-0.32887890765880279</v>
      </c>
      <c r="I156" s="13">
        <v>100.24262010424</v>
      </c>
    </row>
    <row r="157" spans="1:9" x14ac:dyDescent="0.2">
      <c r="B157" s="3" t="s">
        <v>5</v>
      </c>
      <c r="D157" s="10" t="s">
        <v>31</v>
      </c>
      <c r="E157" s="8">
        <v>105.12592053567337</v>
      </c>
      <c r="F157" s="9">
        <v>101.11075317594501</v>
      </c>
      <c r="G157" s="8">
        <f t="shared" si="4"/>
        <v>9.1617767457143007</v>
      </c>
      <c r="H157" s="8">
        <f t="shared" si="5"/>
        <v>-0.68139990960416341</v>
      </c>
      <c r="I157" s="13">
        <v>105.435902017009</v>
      </c>
    </row>
    <row r="158" spans="1:9" x14ac:dyDescent="0.2">
      <c r="B158" s="3" t="s">
        <v>6</v>
      </c>
      <c r="D158" s="10" t="s">
        <v>32</v>
      </c>
      <c r="E158" s="8">
        <v>102.87005104427328</v>
      </c>
      <c r="F158" s="9">
        <v>101.065330853989</v>
      </c>
      <c r="G158" s="8">
        <f t="shared" si="4"/>
        <v>8.1185070705968698</v>
      </c>
      <c r="H158" s="8">
        <f t="shared" si="5"/>
        <v>-1.0432696751174309</v>
      </c>
      <c r="I158" s="13">
        <v>98.810043086847699</v>
      </c>
    </row>
    <row r="159" spans="1:9" x14ac:dyDescent="0.2">
      <c r="B159" s="3" t="s">
        <v>7</v>
      </c>
      <c r="D159" s="10" t="s">
        <v>33</v>
      </c>
      <c r="E159" s="8">
        <v>106.00078760948224</v>
      </c>
      <c r="F159" s="9">
        <v>100.792870350733</v>
      </c>
      <c r="G159" s="8">
        <f t="shared" si="4"/>
        <v>6.7604809032595359</v>
      </c>
      <c r="H159" s="8">
        <f t="shared" si="5"/>
        <v>-1.3580261673373339</v>
      </c>
      <c r="I159" s="13">
        <v>103.863300777726</v>
      </c>
    </row>
    <row r="160" spans="1:9" x14ac:dyDescent="0.2">
      <c r="B160" s="3" t="s">
        <v>11</v>
      </c>
      <c r="D160" s="10" t="s">
        <v>34</v>
      </c>
      <c r="E160" s="8">
        <v>114.70374170986514</v>
      </c>
      <c r="F160" s="9">
        <v>100.342081492506</v>
      </c>
      <c r="G160" s="8">
        <f t="shared" si="4"/>
        <v>5.2201709220260684</v>
      </c>
      <c r="H160" s="8">
        <f t="shared" si="5"/>
        <v>-1.5403099812334675</v>
      </c>
      <c r="I160" s="13">
        <v>101.16139209166001</v>
      </c>
    </row>
    <row r="161" spans="1:9" x14ac:dyDescent="0.2">
      <c r="A161" s="3">
        <v>2008</v>
      </c>
      <c r="B161" s="3" t="s">
        <v>8</v>
      </c>
      <c r="C161" s="3">
        <v>2008</v>
      </c>
      <c r="D161" s="10" t="s">
        <v>23</v>
      </c>
      <c r="E161" s="8">
        <v>109.38058210851884</v>
      </c>
      <c r="F161" s="9">
        <v>99.843968360339005</v>
      </c>
      <c r="G161" s="8">
        <f t="shared" si="4"/>
        <v>3.6866089564606463</v>
      </c>
      <c r="H161" s="8">
        <f t="shared" si="5"/>
        <v>-1.533561965565422</v>
      </c>
      <c r="I161" s="13">
        <v>108.821842144567</v>
      </c>
    </row>
    <row r="162" spans="1:9" x14ac:dyDescent="0.2">
      <c r="B162" s="3" t="s">
        <v>0</v>
      </c>
      <c r="D162" s="10" t="s">
        <v>24</v>
      </c>
      <c r="E162" s="8">
        <v>86.619603840248843</v>
      </c>
      <c r="F162" s="9">
        <v>99.440979446595406</v>
      </c>
      <c r="G162" s="8">
        <f t="shared" si="4"/>
        <v>2.3477277461051882</v>
      </c>
      <c r="H162" s="8">
        <f t="shared" si="5"/>
        <v>-1.3388812103554582</v>
      </c>
      <c r="I162" s="13">
        <v>96.292843060852604</v>
      </c>
    </row>
    <row r="163" spans="1:9" x14ac:dyDescent="0.2">
      <c r="B163" s="3" t="s">
        <v>1</v>
      </c>
      <c r="D163" s="10" t="s">
        <v>25</v>
      </c>
      <c r="E163" s="8">
        <v>95.12651922877204</v>
      </c>
      <c r="F163" s="9">
        <v>99.284731999061293</v>
      </c>
      <c r="G163" s="8">
        <f t="shared" si="4"/>
        <v>1.3555804293433837</v>
      </c>
      <c r="H163" s="8">
        <f t="shared" si="5"/>
        <v>-0.99214731676180445</v>
      </c>
      <c r="I163" s="13">
        <v>94.690553234173706</v>
      </c>
    </row>
    <row r="164" spans="1:9" x14ac:dyDescent="0.2">
      <c r="B164" s="3" t="s">
        <v>9</v>
      </c>
      <c r="D164" s="10" t="s">
        <v>26</v>
      </c>
      <c r="E164" s="8">
        <v>95.103619260120439</v>
      </c>
      <c r="F164" s="9">
        <v>99.439621679296295</v>
      </c>
      <c r="G164" s="8">
        <f t="shared" si="4"/>
        <v>0.74944801433611818</v>
      </c>
      <c r="H164" s="8">
        <f t="shared" si="5"/>
        <v>-0.60613241500726556</v>
      </c>
      <c r="I164" s="13">
        <v>98.793452159296194</v>
      </c>
    </row>
    <row r="165" spans="1:9" x14ac:dyDescent="0.2">
      <c r="B165" s="3" t="s">
        <v>2</v>
      </c>
      <c r="D165" s="10" t="s">
        <v>27</v>
      </c>
      <c r="E165" s="8">
        <v>96.047811565011443</v>
      </c>
      <c r="F165" s="9">
        <v>99.896680754308704</v>
      </c>
      <c r="G165" s="8">
        <f t="shared" si="4"/>
        <v>0.5014828034690666</v>
      </c>
      <c r="H165" s="8">
        <f t="shared" si="5"/>
        <v>-0.24796521086705159</v>
      </c>
      <c r="I165" s="13">
        <v>97.645661166973596</v>
      </c>
    </row>
    <row r="166" spans="1:9" x14ac:dyDescent="0.2">
      <c r="B166" s="3" t="s">
        <v>3</v>
      </c>
      <c r="D166" s="10" t="s">
        <v>28</v>
      </c>
      <c r="E166" s="8">
        <v>95.702484912497411</v>
      </c>
      <c r="F166" s="9">
        <v>100.595204914814</v>
      </c>
      <c r="G166" s="8">
        <f t="shared" si="4"/>
        <v>0.56761216921557001</v>
      </c>
      <c r="H166" s="8">
        <f t="shared" si="5"/>
        <v>6.612936574650341E-2</v>
      </c>
      <c r="I166" s="13">
        <v>99.273846699478597</v>
      </c>
    </row>
    <row r="167" spans="1:9" x14ac:dyDescent="0.2">
      <c r="B167" s="3" t="s">
        <v>4</v>
      </c>
      <c r="D167" s="10" t="s">
        <v>29</v>
      </c>
      <c r="E167" s="8">
        <v>98.766308336862949</v>
      </c>
      <c r="F167" s="9">
        <v>101.44520050827499</v>
      </c>
      <c r="G167" s="8">
        <f t="shared" si="4"/>
        <v>0.89231796344995118</v>
      </c>
      <c r="H167" s="8">
        <f t="shared" si="5"/>
        <v>0.32470579423438117</v>
      </c>
      <c r="I167" s="13">
        <v>100.042150729029</v>
      </c>
    </row>
    <row r="168" spans="1:9" x14ac:dyDescent="0.2">
      <c r="B168" s="3" t="s">
        <v>10</v>
      </c>
      <c r="D168" s="10" t="s">
        <v>30</v>
      </c>
      <c r="E168" s="8">
        <v>105.26042478751958</v>
      </c>
      <c r="F168" s="9">
        <v>102.327485291971</v>
      </c>
      <c r="G168" s="8">
        <f t="shared" si="4"/>
        <v>1.3898327738149918</v>
      </c>
      <c r="H168" s="8">
        <f t="shared" si="5"/>
        <v>0.49751481036504064</v>
      </c>
      <c r="I168" s="13">
        <v>104.832059711822</v>
      </c>
    </row>
    <row r="169" spans="1:9" x14ac:dyDescent="0.2">
      <c r="B169" s="3" t="s">
        <v>5</v>
      </c>
      <c r="D169" s="10" t="s">
        <v>31</v>
      </c>
      <c r="E169" s="8">
        <v>105.61978637520367</v>
      </c>
      <c r="F169" s="9">
        <v>103.10239948962101</v>
      </c>
      <c r="G169" s="8">
        <f t="shared" si="4"/>
        <v>1.969767063459904</v>
      </c>
      <c r="H169" s="8">
        <f t="shared" si="5"/>
        <v>0.57993428964491223</v>
      </c>
      <c r="I169" s="13">
        <v>106.309607106201</v>
      </c>
    </row>
    <row r="170" spans="1:9" x14ac:dyDescent="0.2">
      <c r="B170" s="3" t="s">
        <v>6</v>
      </c>
      <c r="D170" s="10" t="s">
        <v>32</v>
      </c>
      <c r="E170" s="8">
        <v>112.47675650062031</v>
      </c>
      <c r="F170" s="9">
        <v>103.677011551712</v>
      </c>
      <c r="G170" s="8">
        <f t="shared" si="4"/>
        <v>2.5841509404408436</v>
      </c>
      <c r="H170" s="8">
        <f t="shared" si="5"/>
        <v>0.61438387698093955</v>
      </c>
      <c r="I170" s="13">
        <v>108.05794340796901</v>
      </c>
    </row>
    <row r="171" spans="1:9" x14ac:dyDescent="0.2">
      <c r="B171" s="3" t="s">
        <v>7</v>
      </c>
      <c r="D171" s="10" t="s">
        <v>33</v>
      </c>
      <c r="E171" s="8">
        <v>107.31982556076022</v>
      </c>
      <c r="F171" s="9">
        <v>103.993022823576</v>
      </c>
      <c r="G171" s="8">
        <f t="shared" si="4"/>
        <v>3.1749790056650795</v>
      </c>
      <c r="H171" s="8">
        <f t="shared" si="5"/>
        <v>0.59082806522423592</v>
      </c>
      <c r="I171" s="13">
        <v>104.906835972417</v>
      </c>
    </row>
    <row r="172" spans="1:9" x14ac:dyDescent="0.2">
      <c r="B172" s="3" t="s">
        <v>11</v>
      </c>
      <c r="D172" s="10" t="s">
        <v>34</v>
      </c>
      <c r="E172" s="8">
        <v>115.62733026951088</v>
      </c>
      <c r="F172" s="9">
        <v>104.02207394378399</v>
      </c>
      <c r="G172" s="8">
        <f t="shared" si="4"/>
        <v>3.6674467945463585</v>
      </c>
      <c r="H172" s="8">
        <f t="shared" si="5"/>
        <v>0.49246778888127896</v>
      </c>
      <c r="I172" s="13">
        <v>102.55349925419701</v>
      </c>
    </row>
    <row r="173" spans="1:9" x14ac:dyDescent="0.2">
      <c r="A173" s="3">
        <v>2009</v>
      </c>
      <c r="B173" s="3" t="s">
        <v>8</v>
      </c>
      <c r="C173" s="3">
        <v>2009</v>
      </c>
      <c r="D173" s="10" t="s">
        <v>23</v>
      </c>
      <c r="E173" s="8">
        <v>101.38806141326241</v>
      </c>
      <c r="F173" s="9">
        <v>103.817684145163</v>
      </c>
      <c r="G173" s="8">
        <f t="shared" si="4"/>
        <v>3.9799257281949885</v>
      </c>
      <c r="H173" s="8">
        <f t="shared" si="5"/>
        <v>0.31247893364863</v>
      </c>
      <c r="I173" s="13">
        <v>100.858965168211</v>
      </c>
    </row>
    <row r="174" spans="1:9" x14ac:dyDescent="0.2">
      <c r="B174" s="3" t="s">
        <v>0</v>
      </c>
      <c r="D174" s="10" t="s">
        <v>24</v>
      </c>
      <c r="E174" s="8">
        <v>91.578441243785264</v>
      </c>
      <c r="F174" s="9">
        <v>103.454646148677</v>
      </c>
      <c r="G174" s="8">
        <f t="shared" si="4"/>
        <v>4.0362300576867627</v>
      </c>
      <c r="H174" s="8">
        <f t="shared" si="5"/>
        <v>5.6304329491774219E-2</v>
      </c>
      <c r="I174" s="13">
        <v>101.178254729485</v>
      </c>
    </row>
    <row r="175" spans="1:9" x14ac:dyDescent="0.2">
      <c r="B175" s="3" t="s">
        <v>1</v>
      </c>
      <c r="D175" s="10" t="s">
        <v>25</v>
      </c>
      <c r="E175" s="8">
        <v>105.78434273586353</v>
      </c>
      <c r="F175" s="9">
        <v>103.076730696242</v>
      </c>
      <c r="G175" s="8">
        <f t="shared" si="4"/>
        <v>3.8193170498929785</v>
      </c>
      <c r="H175" s="8">
        <f t="shared" si="5"/>
        <v>-0.2169130077937842</v>
      </c>
      <c r="I175" s="13">
        <v>105.517461605709</v>
      </c>
    </row>
    <row r="176" spans="1:9" x14ac:dyDescent="0.2">
      <c r="B176" s="3" t="s">
        <v>9</v>
      </c>
      <c r="D176" s="10" t="s">
        <v>26</v>
      </c>
      <c r="E176" s="8">
        <v>98.057658568964698</v>
      </c>
      <c r="F176" s="9">
        <v>102.77366443119899</v>
      </c>
      <c r="G176" s="8">
        <f t="shared" si="4"/>
        <v>3.3528312915905412</v>
      </c>
      <c r="H176" s="8">
        <f t="shared" si="5"/>
        <v>-0.46648575830243733</v>
      </c>
      <c r="I176" s="13">
        <v>102.217578834126</v>
      </c>
    </row>
    <row r="177" spans="1:9" x14ac:dyDescent="0.2">
      <c r="B177" s="3" t="s">
        <v>2</v>
      </c>
      <c r="D177" s="10" t="s">
        <v>27</v>
      </c>
      <c r="E177" s="8">
        <v>109.80187125690276</v>
      </c>
      <c r="F177" s="9">
        <v>102.627730330186</v>
      </c>
      <c r="G177" s="8">
        <f t="shared" si="4"/>
        <v>2.7338741940727607</v>
      </c>
      <c r="H177" s="8">
        <f t="shared" si="5"/>
        <v>-0.6189570975177805</v>
      </c>
      <c r="I177" s="13">
        <v>110.91622006423199</v>
      </c>
    </row>
    <row r="178" spans="1:9" x14ac:dyDescent="0.2">
      <c r="B178" s="3" t="s">
        <v>3</v>
      </c>
      <c r="D178" s="10" t="s">
        <v>28</v>
      </c>
      <c r="E178" s="8">
        <v>100.72418963341376</v>
      </c>
      <c r="F178" s="9">
        <v>102.74027480907201</v>
      </c>
      <c r="G178" s="8">
        <f t="shared" si="4"/>
        <v>2.1323778763356449</v>
      </c>
      <c r="H178" s="8">
        <f t="shared" si="5"/>
        <v>-0.60149631773711576</v>
      </c>
      <c r="I178" s="13">
        <v>104.47594378908001</v>
      </c>
    </row>
    <row r="179" spans="1:9" x14ac:dyDescent="0.2">
      <c r="B179" s="3" t="s">
        <v>4</v>
      </c>
      <c r="D179" s="10" t="s">
        <v>29</v>
      </c>
      <c r="E179" s="8">
        <v>100.78286677798215</v>
      </c>
      <c r="F179" s="9">
        <v>103.16416793229401</v>
      </c>
      <c r="G179" s="8">
        <f t="shared" si="4"/>
        <v>1.694478807677835</v>
      </c>
      <c r="H179" s="8">
        <f t="shared" si="5"/>
        <v>-0.43789906865780992</v>
      </c>
      <c r="I179" s="13">
        <v>102.335945018836</v>
      </c>
    </row>
    <row r="180" spans="1:9" x14ac:dyDescent="0.2">
      <c r="B180" s="3" t="s">
        <v>10</v>
      </c>
      <c r="D180" s="10" t="s">
        <v>30</v>
      </c>
      <c r="E180" s="8">
        <v>105.60776128770517</v>
      </c>
      <c r="F180" s="9">
        <v>103.924348032708</v>
      </c>
      <c r="G180" s="8">
        <f t="shared" si="4"/>
        <v>1.5605413698779547</v>
      </c>
      <c r="H180" s="8">
        <f t="shared" si="5"/>
        <v>-0.13393743779988032</v>
      </c>
      <c r="I180" s="13">
        <v>104.89123060937</v>
      </c>
    </row>
    <row r="181" spans="1:9" x14ac:dyDescent="0.2">
      <c r="B181" s="3" t="s">
        <v>5</v>
      </c>
      <c r="D181" s="10" t="s">
        <v>31</v>
      </c>
      <c r="E181" s="8">
        <v>100.70214934667761</v>
      </c>
      <c r="F181" s="9">
        <v>105.040721327744</v>
      </c>
      <c r="G181" s="8">
        <f t="shared" si="4"/>
        <v>1.8799968261826061</v>
      </c>
      <c r="H181" s="8">
        <f t="shared" si="5"/>
        <v>0.31945545630465144</v>
      </c>
      <c r="I181" s="13">
        <v>101.56714701279</v>
      </c>
    </row>
    <row r="182" spans="1:9" x14ac:dyDescent="0.2">
      <c r="B182" s="3" t="s">
        <v>6</v>
      </c>
      <c r="D182" s="10" t="s">
        <v>32</v>
      </c>
      <c r="E182" s="8">
        <v>111.84717153705341</v>
      </c>
      <c r="F182" s="9">
        <v>106.52890813398101</v>
      </c>
      <c r="G182" s="8">
        <f t="shared" si="4"/>
        <v>2.750751144911745</v>
      </c>
      <c r="H182" s="8">
        <f t="shared" si="5"/>
        <v>0.87075431872913889</v>
      </c>
      <c r="I182" s="13">
        <v>107.436937887266</v>
      </c>
    </row>
    <row r="183" spans="1:9" x14ac:dyDescent="0.2">
      <c r="B183" s="3" t="s">
        <v>7</v>
      </c>
      <c r="D183" s="10" t="s">
        <v>33</v>
      </c>
      <c r="E183" s="8">
        <v>108.7314711168556</v>
      </c>
      <c r="F183" s="9">
        <v>108.368263030233</v>
      </c>
      <c r="G183" s="8">
        <f t="shared" si="4"/>
        <v>4.2072439937433037</v>
      </c>
      <c r="H183" s="8">
        <f t="shared" si="5"/>
        <v>1.4564928488315587</v>
      </c>
      <c r="I183" s="13">
        <v>106.084261650584</v>
      </c>
    </row>
    <row r="184" spans="1:9" x14ac:dyDescent="0.2">
      <c r="B184" s="3" t="s">
        <v>11</v>
      </c>
      <c r="D184" s="10" t="s">
        <v>34</v>
      </c>
      <c r="E184" s="8">
        <v>108.70063053174201</v>
      </c>
      <c r="F184" s="9">
        <v>110.542682586414</v>
      </c>
      <c r="G184" s="8">
        <f t="shared" si="4"/>
        <v>6.2684855198656297</v>
      </c>
      <c r="H184" s="8">
        <f t="shared" si="5"/>
        <v>2.061241526122326</v>
      </c>
      <c r="I184" s="13">
        <v>96.994499384583705</v>
      </c>
    </row>
    <row r="185" spans="1:9" x14ac:dyDescent="0.2">
      <c r="A185" s="3">
        <v>2010</v>
      </c>
      <c r="B185" s="3" t="s">
        <v>8</v>
      </c>
      <c r="C185" s="3">
        <v>2010</v>
      </c>
      <c r="D185" s="10" t="s">
        <v>23</v>
      </c>
      <c r="E185" s="8">
        <v>116.05887727705118</v>
      </c>
      <c r="F185" s="9">
        <v>113.004882596664</v>
      </c>
      <c r="G185" s="8">
        <f t="shared" si="4"/>
        <v>8.8493579173419157</v>
      </c>
      <c r="H185" s="8">
        <f t="shared" si="5"/>
        <v>2.5808723974762859</v>
      </c>
      <c r="I185" s="13">
        <v>115.327415810712</v>
      </c>
    </row>
    <row r="186" spans="1:9" x14ac:dyDescent="0.2">
      <c r="B186" s="3" t="s">
        <v>0</v>
      </c>
      <c r="D186" s="10" t="s">
        <v>24</v>
      </c>
      <c r="E186" s="8">
        <v>102.71837381104721</v>
      </c>
      <c r="F186" s="9">
        <v>115.61546472342501</v>
      </c>
      <c r="G186" s="8">
        <f t="shared" si="4"/>
        <v>11.754734105678954</v>
      </c>
      <c r="H186" s="8">
        <f t="shared" si="5"/>
        <v>2.9053761883370388</v>
      </c>
      <c r="I186" s="13">
        <v>112.981073496973</v>
      </c>
    </row>
    <row r="187" spans="1:9" x14ac:dyDescent="0.2">
      <c r="B187" s="3" t="s">
        <v>1</v>
      </c>
      <c r="D187" s="10" t="s">
        <v>25</v>
      </c>
      <c r="E187" s="8">
        <v>120.52508594047802</v>
      </c>
      <c r="F187" s="9">
        <v>118.15120456084099</v>
      </c>
      <c r="G187" s="8">
        <f t="shared" si="4"/>
        <v>14.624516865035364</v>
      </c>
      <c r="H187" s="8">
        <f t="shared" si="5"/>
        <v>2.8697827593564096</v>
      </c>
      <c r="I187" s="13">
        <v>120.946702332019</v>
      </c>
    </row>
    <row r="188" spans="1:9" x14ac:dyDescent="0.2">
      <c r="B188" s="3" t="s">
        <v>9</v>
      </c>
      <c r="D188" s="10" t="s">
        <v>26</v>
      </c>
      <c r="E188" s="8">
        <v>123.84475999373069</v>
      </c>
      <c r="F188" s="9">
        <v>120.407250849121</v>
      </c>
      <c r="G188" s="8">
        <f t="shared" si="4"/>
        <v>17.157689681996956</v>
      </c>
      <c r="H188" s="8">
        <f t="shared" si="5"/>
        <v>2.5331728169615921</v>
      </c>
      <c r="I188" s="13">
        <v>128.960908509121</v>
      </c>
    </row>
    <row r="189" spans="1:9" x14ac:dyDescent="0.2">
      <c r="B189" s="3" t="s">
        <v>2</v>
      </c>
      <c r="D189" s="10" t="s">
        <v>27</v>
      </c>
      <c r="E189" s="8">
        <v>120.81143934252398</v>
      </c>
      <c r="F189" s="9">
        <v>122.249352376502</v>
      </c>
      <c r="G189" s="8">
        <f t="shared" si="4"/>
        <v>19.119220490589651</v>
      </c>
      <c r="H189" s="8">
        <f t="shared" si="5"/>
        <v>1.9615308085926948</v>
      </c>
      <c r="I189" s="13">
        <v>121.29175108859999</v>
      </c>
    </row>
    <row r="190" spans="1:9" x14ac:dyDescent="0.2">
      <c r="B190" s="3" t="s">
        <v>3</v>
      </c>
      <c r="D190" s="10" t="s">
        <v>28</v>
      </c>
      <c r="E190" s="8">
        <v>121.57619107814858</v>
      </c>
      <c r="F190" s="9">
        <v>123.62489300498601</v>
      </c>
      <c r="G190" s="8">
        <f t="shared" si="4"/>
        <v>20.327586464728718</v>
      </c>
      <c r="H190" s="8">
        <f t="shared" si="5"/>
        <v>1.2083659741390669</v>
      </c>
      <c r="I190" s="13">
        <v>126.110190605939</v>
      </c>
    </row>
    <row r="191" spans="1:9" x14ac:dyDescent="0.2">
      <c r="B191" s="3" t="s">
        <v>4</v>
      </c>
      <c r="D191" s="10" t="s">
        <v>29</v>
      </c>
      <c r="E191" s="8">
        <v>125.14834998500798</v>
      </c>
      <c r="F191" s="9">
        <v>124.56083899498501</v>
      </c>
      <c r="G191" s="8">
        <f t="shared" si="4"/>
        <v>20.740409670859261</v>
      </c>
      <c r="H191" s="8">
        <f t="shared" si="5"/>
        <v>0.41282320613054324</v>
      </c>
      <c r="I191" s="13">
        <v>127.100508399367</v>
      </c>
    </row>
    <row r="192" spans="1:9" x14ac:dyDescent="0.2">
      <c r="B192" s="3" t="s">
        <v>10</v>
      </c>
      <c r="D192" s="10" t="s">
        <v>30</v>
      </c>
      <c r="E192" s="8">
        <v>125.4298152893825</v>
      </c>
      <c r="F192" s="9">
        <v>125.17684770668301</v>
      </c>
      <c r="G192" s="8">
        <f t="shared" si="4"/>
        <v>20.449971615204387</v>
      </c>
      <c r="H192" s="8">
        <f t="shared" si="5"/>
        <v>-0.29043805565487446</v>
      </c>
      <c r="I192" s="13">
        <v>124.391117207295</v>
      </c>
    </row>
    <row r="193" spans="1:9" x14ac:dyDescent="0.2">
      <c r="B193" s="3" t="s">
        <v>5</v>
      </c>
      <c r="D193" s="10" t="s">
        <v>31</v>
      </c>
      <c r="E193" s="8">
        <v>124.60038557731632</v>
      </c>
      <c r="F193" s="9">
        <v>125.664655863345</v>
      </c>
      <c r="G193" s="8">
        <f t="shared" si="4"/>
        <v>19.634227826036167</v>
      </c>
      <c r="H193" s="8">
        <f t="shared" si="5"/>
        <v>-0.81574378916821999</v>
      </c>
      <c r="I193" s="13">
        <v>125.98054250283</v>
      </c>
    </row>
    <row r="194" spans="1:9" x14ac:dyDescent="0.2">
      <c r="B194" s="3" t="s">
        <v>6</v>
      </c>
      <c r="D194" s="10" t="s">
        <v>32</v>
      </c>
      <c r="E194" s="8">
        <v>138.55349334324058</v>
      </c>
      <c r="F194" s="9">
        <v>126.204351752234</v>
      </c>
      <c r="G194" s="8">
        <f t="shared" si="4"/>
        <v>18.469581602683149</v>
      </c>
      <c r="H194" s="8">
        <f t="shared" si="5"/>
        <v>-1.1646462233530173</v>
      </c>
      <c r="I194" s="13">
        <v>132.96477879506901</v>
      </c>
    </row>
    <row r="195" spans="1:9" x14ac:dyDescent="0.2">
      <c r="B195" s="3" t="s">
        <v>7</v>
      </c>
      <c r="D195" s="10" t="s">
        <v>33</v>
      </c>
      <c r="E195" s="8">
        <v>114.40450582019426</v>
      </c>
      <c r="F195" s="9">
        <v>126.91608958785601</v>
      </c>
      <c r="G195" s="8">
        <f t="shared" si="4"/>
        <v>17.115552135820856</v>
      </c>
      <c r="H195" s="8">
        <f t="shared" si="5"/>
        <v>-1.3540294668622934</v>
      </c>
      <c r="I195" s="13">
        <v>111.455566306183</v>
      </c>
    </row>
    <row r="196" spans="1:9" x14ac:dyDescent="0.2">
      <c r="B196" s="3" t="s">
        <v>11</v>
      </c>
      <c r="D196" s="10" t="s">
        <v>34</v>
      </c>
      <c r="E196" s="8">
        <v>132.2527659149317</v>
      </c>
      <c r="F196" s="9">
        <v>127.897943858036</v>
      </c>
      <c r="G196" s="8">
        <f t="shared" si="4"/>
        <v>15.700054373164818</v>
      </c>
      <c r="H196" s="8">
        <f t="shared" si="5"/>
        <v>-1.4154977626560381</v>
      </c>
      <c r="I196" s="13">
        <v>118.74906713032399</v>
      </c>
    </row>
    <row r="197" spans="1:9" x14ac:dyDescent="0.2">
      <c r="A197" s="3">
        <v>2011</v>
      </c>
      <c r="B197" s="3" t="s">
        <v>8</v>
      </c>
      <c r="C197" s="3">
        <v>2011</v>
      </c>
      <c r="D197" s="10" t="s">
        <v>23</v>
      </c>
      <c r="E197" s="8">
        <v>126.05929328218348</v>
      </c>
      <c r="F197" s="9">
        <v>129.15796599491799</v>
      </c>
      <c r="G197" s="8">
        <f t="shared" si="4"/>
        <v>14.294146436050404</v>
      </c>
      <c r="H197" s="8">
        <f t="shared" si="5"/>
        <v>-1.4059079371144136</v>
      </c>
      <c r="I197" s="13">
        <v>125.60768478150599</v>
      </c>
    </row>
    <row r="198" spans="1:9" x14ac:dyDescent="0.2">
      <c r="B198" s="3" t="s">
        <v>0</v>
      </c>
      <c r="D198" s="10" t="s">
        <v>24</v>
      </c>
      <c r="E198" s="8">
        <v>121.81376263456062</v>
      </c>
      <c r="F198" s="9">
        <v>130.67412101694501</v>
      </c>
      <c r="G198" s="8">
        <f t="shared" si="4"/>
        <v>13.024776857960374</v>
      </c>
      <c r="H198" s="8">
        <f t="shared" si="5"/>
        <v>-1.2693695780900303</v>
      </c>
      <c r="I198" s="13">
        <v>133.47891963740599</v>
      </c>
    </row>
    <row r="199" spans="1:9" x14ac:dyDescent="0.2">
      <c r="B199" s="3" t="s">
        <v>1</v>
      </c>
      <c r="D199" s="10" t="s">
        <v>25</v>
      </c>
      <c r="E199" s="8">
        <v>132.83492356011723</v>
      </c>
      <c r="F199" s="9">
        <v>132.37655631002499</v>
      </c>
      <c r="G199" s="8">
        <f t="shared" si="4"/>
        <v>12.039954905291527</v>
      </c>
      <c r="H199" s="8">
        <f t="shared" si="5"/>
        <v>-0.98482195266884709</v>
      </c>
      <c r="I199" s="13">
        <v>133.64748219580301</v>
      </c>
    </row>
    <row r="200" spans="1:9" x14ac:dyDescent="0.2">
      <c r="B200" s="3" t="s">
        <v>9</v>
      </c>
      <c r="D200" s="10" t="s">
        <v>26</v>
      </c>
      <c r="E200" s="8">
        <v>132.30131921974387</v>
      </c>
      <c r="F200" s="9">
        <v>134.167099133676</v>
      </c>
      <c r="G200" s="8">
        <f t="shared" si="4"/>
        <v>11.427757205250956</v>
      </c>
      <c r="H200" s="8">
        <f t="shared" si="5"/>
        <v>-0.61219770004057139</v>
      </c>
      <c r="I200" s="13">
        <v>137.214087327204</v>
      </c>
    </row>
    <row r="201" spans="1:9" x14ac:dyDescent="0.2">
      <c r="B201" s="3" t="s">
        <v>2</v>
      </c>
      <c r="D201" s="10" t="s">
        <v>27</v>
      </c>
      <c r="E201" s="8">
        <v>135.93591120509109</v>
      </c>
      <c r="F201" s="9">
        <v>136.009213855464</v>
      </c>
      <c r="G201" s="8">
        <f t="shared" si="4"/>
        <v>11.255570039000728</v>
      </c>
      <c r="H201" s="8">
        <f t="shared" si="5"/>
        <v>-0.17218716625022701</v>
      </c>
      <c r="I201" s="13">
        <v>136.06004245990499</v>
      </c>
    </row>
    <row r="202" spans="1:9" x14ac:dyDescent="0.2">
      <c r="B202" s="3" t="s">
        <v>3</v>
      </c>
      <c r="D202" s="10" t="s">
        <v>28</v>
      </c>
      <c r="E202" s="8">
        <v>136.33659494134591</v>
      </c>
      <c r="F202" s="9">
        <v>137.84241728246599</v>
      </c>
      <c r="G202" s="8">
        <f t="shared" si="4"/>
        <v>11.500535152662628</v>
      </c>
      <c r="H202" s="8">
        <f t="shared" si="5"/>
        <v>0.24496511366189999</v>
      </c>
      <c r="I202" s="13">
        <v>141.26520850771101</v>
      </c>
    </row>
    <row r="203" spans="1:9" x14ac:dyDescent="0.2">
      <c r="B203" s="3" t="s">
        <v>4</v>
      </c>
      <c r="D203" s="10" t="s">
        <v>29</v>
      </c>
      <c r="E203" s="8">
        <v>138.65185790879872</v>
      </c>
      <c r="F203" s="9">
        <v>139.592162296498</v>
      </c>
      <c r="G203" s="8">
        <f t="shared" si="4"/>
        <v>12.067455086841683</v>
      </c>
      <c r="H203" s="8">
        <f t="shared" si="5"/>
        <v>0.56691993417905451</v>
      </c>
      <c r="I203" s="13">
        <v>140.58639385623599</v>
      </c>
    </row>
    <row r="204" spans="1:9" x14ac:dyDescent="0.2">
      <c r="B204" s="3" t="s">
        <v>10</v>
      </c>
      <c r="D204" s="10" t="s">
        <v>30</v>
      </c>
      <c r="E204" s="8">
        <v>136.7649609598584</v>
      </c>
      <c r="F204" s="9">
        <v>141.24315014431099</v>
      </c>
      <c r="G204" s="8">
        <f t="shared" si="4"/>
        <v>12.834883392554254</v>
      </c>
      <c r="H204" s="8">
        <f t="shared" si="5"/>
        <v>0.76742830571257059</v>
      </c>
      <c r="I204" s="13">
        <v>135.39610284042999</v>
      </c>
    </row>
    <row r="205" spans="1:9" x14ac:dyDescent="0.2">
      <c r="B205" s="3" t="s">
        <v>5</v>
      </c>
      <c r="D205" s="10" t="s">
        <v>31</v>
      </c>
      <c r="E205" s="8">
        <v>139.83031003408584</v>
      </c>
      <c r="F205" s="9">
        <v>142.78093434210999</v>
      </c>
      <c r="G205" s="8">
        <f t="shared" si="4"/>
        <v>13.620598696723608</v>
      </c>
      <c r="H205" s="8">
        <f t="shared" si="5"/>
        <v>0.78571530416935431</v>
      </c>
      <c r="I205" s="13">
        <v>141.933731897862</v>
      </c>
    </row>
    <row r="206" spans="1:9" x14ac:dyDescent="0.2">
      <c r="B206" s="3" t="s">
        <v>6</v>
      </c>
      <c r="D206" s="10" t="s">
        <v>32</v>
      </c>
      <c r="E206" s="8">
        <v>138.77627939161118</v>
      </c>
      <c r="F206" s="9">
        <v>144.21675366599999</v>
      </c>
      <c r="G206" s="8">
        <f t="shared" si="4"/>
        <v>14.272409519703544</v>
      </c>
      <c r="H206" s="8">
        <f t="shared" si="5"/>
        <v>0.65181082297993598</v>
      </c>
      <c r="I206" s="13">
        <v>133.18538873534399</v>
      </c>
    </row>
    <row r="207" spans="1:9" x14ac:dyDescent="0.2">
      <c r="B207" s="3" t="s">
        <v>7</v>
      </c>
      <c r="D207" s="10" t="s">
        <v>33</v>
      </c>
      <c r="E207" s="8">
        <v>147.55987262283253</v>
      </c>
      <c r="F207" s="9">
        <v>145.568253645645</v>
      </c>
      <c r="G207" s="8">
        <f t="shared" si="4"/>
        <v>14.696453474385752</v>
      </c>
      <c r="H207" s="8">
        <f t="shared" si="5"/>
        <v>0.42404395468220812</v>
      </c>
      <c r="I207" s="13">
        <v>144.13027781017101</v>
      </c>
    </row>
    <row r="208" spans="1:9" x14ac:dyDescent="0.2">
      <c r="B208" s="3" t="s">
        <v>11</v>
      </c>
      <c r="D208" s="10" t="s">
        <v>34</v>
      </c>
      <c r="E208" s="8">
        <v>165.58335187215644</v>
      </c>
      <c r="F208" s="9">
        <v>146.84315924518799</v>
      </c>
      <c r="G208" s="8">
        <f t="shared" si="4"/>
        <v>14.812759936297937</v>
      </c>
      <c r="H208" s="8">
        <f t="shared" si="5"/>
        <v>0.11630646191218474</v>
      </c>
      <c r="I208" s="13">
        <v>149.218631762379</v>
      </c>
    </row>
    <row r="209" spans="1:9" x14ac:dyDescent="0.2">
      <c r="A209" s="3">
        <v>2012</v>
      </c>
      <c r="B209" s="3" t="s">
        <v>8</v>
      </c>
      <c r="C209" s="3">
        <v>2012</v>
      </c>
      <c r="D209" s="10" t="s">
        <v>23</v>
      </c>
      <c r="E209" s="8">
        <v>146.4768054526271</v>
      </c>
      <c r="F209" s="9">
        <v>147.965565238068</v>
      </c>
      <c r="G209" s="8">
        <f t="shared" ref="G209:G272" si="6">+(F209/F197-1)*100</f>
        <v>14.561702871575143</v>
      </c>
      <c r="H209" s="8">
        <f t="shared" si="5"/>
        <v>-0.25105706472279365</v>
      </c>
      <c r="I209" s="13">
        <v>146.37468513076499</v>
      </c>
    </row>
    <row r="210" spans="1:9" x14ac:dyDescent="0.2">
      <c r="B210" s="3" t="s">
        <v>0</v>
      </c>
      <c r="D210" s="10" t="s">
        <v>24</v>
      </c>
      <c r="E210" s="8">
        <v>140.92717421822357</v>
      </c>
      <c r="F210" s="9">
        <v>148.85662604853101</v>
      </c>
      <c r="G210" s="8">
        <f t="shared" si="6"/>
        <v>13.914388625754137</v>
      </c>
      <c r="H210" s="8">
        <f t="shared" si="5"/>
        <v>-0.64731424582100594</v>
      </c>
      <c r="I210" s="13">
        <v>153.736276542654</v>
      </c>
    </row>
    <row r="211" spans="1:9" x14ac:dyDescent="0.2">
      <c r="B211" s="3" t="s">
        <v>1</v>
      </c>
      <c r="D211" s="10" t="s">
        <v>25</v>
      </c>
      <c r="E211" s="8">
        <v>150.82551539601712</v>
      </c>
      <c r="F211" s="9">
        <v>149.466302945129</v>
      </c>
      <c r="G211" s="8">
        <f t="shared" si="6"/>
        <v>12.909949549586353</v>
      </c>
      <c r="H211" s="8">
        <f t="shared" ref="H211:H264" si="7">+G211-G210</f>
        <v>-1.0044390761677846</v>
      </c>
      <c r="I211" s="13">
        <v>151.75610331846099</v>
      </c>
    </row>
    <row r="212" spans="1:9" x14ac:dyDescent="0.2">
      <c r="B212" s="3" t="s">
        <v>9</v>
      </c>
      <c r="D212" s="10" t="s">
        <v>26</v>
      </c>
      <c r="E212" s="8">
        <v>140.73234515486413</v>
      </c>
      <c r="F212" s="9">
        <v>149.85617918492699</v>
      </c>
      <c r="G212" s="8">
        <f t="shared" si="6"/>
        <v>11.693686568880302</v>
      </c>
      <c r="H212" s="8">
        <f t="shared" si="7"/>
        <v>-1.2162629807060501</v>
      </c>
      <c r="I212" s="13">
        <v>145.66799238455201</v>
      </c>
    </row>
    <row r="213" spans="1:9" x14ac:dyDescent="0.2">
      <c r="B213" s="3" t="s">
        <v>2</v>
      </c>
      <c r="D213" s="10" t="s">
        <v>27</v>
      </c>
      <c r="E213" s="8">
        <v>150.84007803563156</v>
      </c>
      <c r="F213" s="9">
        <v>150.10182121471601</v>
      </c>
      <c r="G213" s="8">
        <f t="shared" si="6"/>
        <v>10.361509312323602</v>
      </c>
      <c r="H213" s="8">
        <f t="shared" si="7"/>
        <v>-1.3321772565567009</v>
      </c>
      <c r="I213" s="13">
        <v>150.47626096511499</v>
      </c>
    </row>
    <row r="214" spans="1:9" x14ac:dyDescent="0.2">
      <c r="B214" s="3" t="s">
        <v>3</v>
      </c>
      <c r="D214" s="10" t="s">
        <v>28</v>
      </c>
      <c r="E214" s="8">
        <v>147.19003532699153</v>
      </c>
      <c r="F214" s="9">
        <v>150.25490921091699</v>
      </c>
      <c r="G214" s="8">
        <f t="shared" si="6"/>
        <v>9.0048420313286961</v>
      </c>
      <c r="H214" s="8">
        <f t="shared" si="7"/>
        <v>-1.3566672809949054</v>
      </c>
      <c r="I214" s="13">
        <v>152.21897200602501</v>
      </c>
    </row>
    <row r="215" spans="1:9" x14ac:dyDescent="0.2">
      <c r="B215" s="3" t="s">
        <v>4</v>
      </c>
      <c r="D215" s="10" t="s">
        <v>29</v>
      </c>
      <c r="E215" s="8">
        <v>146.08844786889532</v>
      </c>
      <c r="F215" s="9">
        <v>150.39576190016399</v>
      </c>
      <c r="G215" s="8">
        <f t="shared" si="6"/>
        <v>7.739402718555799</v>
      </c>
      <c r="H215" s="8">
        <f t="shared" si="7"/>
        <v>-1.2654393127728971</v>
      </c>
      <c r="I215" s="13">
        <v>147.68404589172201</v>
      </c>
    </row>
    <row r="216" spans="1:9" x14ac:dyDescent="0.2">
      <c r="B216" s="3" t="s">
        <v>10</v>
      </c>
      <c r="D216" s="10" t="s">
        <v>30</v>
      </c>
      <c r="E216" s="8">
        <v>161.28359021421019</v>
      </c>
      <c r="F216" s="9">
        <v>150.585274598864</v>
      </c>
      <c r="G216" s="8">
        <f t="shared" si="6"/>
        <v>6.6142141725159531</v>
      </c>
      <c r="H216" s="8">
        <f t="shared" si="7"/>
        <v>-1.1251885460398459</v>
      </c>
      <c r="I216" s="13">
        <v>159.58427300050201</v>
      </c>
    </row>
    <row r="217" spans="1:9" x14ac:dyDescent="0.2">
      <c r="B217" s="3" t="s">
        <v>5</v>
      </c>
      <c r="D217" s="10" t="s">
        <v>31</v>
      </c>
      <c r="E217" s="8">
        <v>143.68727982905162</v>
      </c>
      <c r="F217" s="9">
        <v>150.79464211433699</v>
      </c>
      <c r="G217" s="8">
        <f t="shared" si="6"/>
        <v>5.612589530354084</v>
      </c>
      <c r="H217" s="8">
        <f t="shared" si="7"/>
        <v>-1.0016246421618691</v>
      </c>
      <c r="I217" s="13">
        <v>146.484045176732</v>
      </c>
    </row>
    <row r="218" spans="1:9" x14ac:dyDescent="0.2">
      <c r="B218" s="3" t="s">
        <v>6</v>
      </c>
      <c r="D218" s="10" t="s">
        <v>32</v>
      </c>
      <c r="E218" s="8">
        <v>154.84616475361847</v>
      </c>
      <c r="F218" s="9">
        <v>150.94502434687399</v>
      </c>
      <c r="G218" s="8">
        <f t="shared" si="6"/>
        <v>4.665387695840395</v>
      </c>
      <c r="H218" s="8">
        <f t="shared" si="7"/>
        <v>-0.947201834513689</v>
      </c>
      <c r="I218" s="13">
        <v>149.174435008377</v>
      </c>
    </row>
    <row r="219" spans="1:9" x14ac:dyDescent="0.2">
      <c r="B219" s="3" t="s">
        <v>7</v>
      </c>
      <c r="D219" s="10" t="s">
        <v>33</v>
      </c>
      <c r="E219" s="8">
        <v>154.72174199647034</v>
      </c>
      <c r="F219" s="9">
        <v>150.957832526776</v>
      </c>
      <c r="G219" s="8">
        <f t="shared" si="6"/>
        <v>3.7024411203357532</v>
      </c>
      <c r="H219" s="8">
        <f t="shared" si="7"/>
        <v>-0.9629465755046418</v>
      </c>
      <c r="I219" s="13">
        <v>151.55813181424099</v>
      </c>
    </row>
    <row r="220" spans="1:9" x14ac:dyDescent="0.2">
      <c r="B220" s="3" t="s">
        <v>11</v>
      </c>
      <c r="D220" s="10" t="s">
        <v>34</v>
      </c>
      <c r="E220" s="8">
        <v>174.1539956953217</v>
      </c>
      <c r="F220" s="9">
        <v>150.790061872808</v>
      </c>
      <c r="G220" s="8">
        <f t="shared" si="6"/>
        <v>2.6878355436563028</v>
      </c>
      <c r="H220" s="8">
        <f t="shared" si="7"/>
        <v>-1.0146055766794504</v>
      </c>
      <c r="I220" s="13">
        <v>157.08307423776901</v>
      </c>
    </row>
    <row r="221" spans="1:9" x14ac:dyDescent="0.2">
      <c r="A221" s="3">
        <v>2013</v>
      </c>
      <c r="B221" s="3" t="s">
        <v>8</v>
      </c>
      <c r="C221" s="3">
        <v>2013</v>
      </c>
      <c r="D221" s="10" t="s">
        <v>23</v>
      </c>
      <c r="E221" s="8">
        <v>150.8245447340374</v>
      </c>
      <c r="F221" s="9">
        <v>150.48273086524199</v>
      </c>
      <c r="G221" s="8">
        <f t="shared" si="6"/>
        <v>1.701183395693473</v>
      </c>
      <c r="H221" s="8">
        <f t="shared" si="7"/>
        <v>-0.98665214796282985</v>
      </c>
      <c r="I221" s="13">
        <v>150.89559531137101</v>
      </c>
    </row>
    <row r="222" spans="1:9" x14ac:dyDescent="0.2">
      <c r="B222" s="3" t="s">
        <v>0</v>
      </c>
      <c r="D222" s="10" t="s">
        <v>24</v>
      </c>
      <c r="E222" s="8">
        <v>143.52475376978657</v>
      </c>
      <c r="F222" s="9">
        <v>150.16429668080499</v>
      </c>
      <c r="G222" s="8">
        <f t="shared" si="6"/>
        <v>0.8784766032837954</v>
      </c>
      <c r="H222" s="8">
        <f t="shared" si="7"/>
        <v>-0.82270679240967759</v>
      </c>
      <c r="I222" s="13">
        <v>155.92144101546501</v>
      </c>
    </row>
    <row r="223" spans="1:9" x14ac:dyDescent="0.2">
      <c r="B223" s="3" t="s">
        <v>1</v>
      </c>
      <c r="D223" s="10" t="s">
        <v>25</v>
      </c>
      <c r="E223" s="8">
        <v>144.93745629206052</v>
      </c>
      <c r="F223" s="9">
        <v>149.980915984029</v>
      </c>
      <c r="G223" s="8">
        <f t="shared" si="6"/>
        <v>0.34430037323456286</v>
      </c>
      <c r="H223" s="8">
        <f t="shared" si="7"/>
        <v>-0.53417623004923254</v>
      </c>
      <c r="I223" s="13">
        <v>145.73497221902801</v>
      </c>
    </row>
    <row r="224" spans="1:9" x14ac:dyDescent="0.2">
      <c r="B224" s="3" t="s">
        <v>9</v>
      </c>
      <c r="D224" s="10" t="s">
        <v>26</v>
      </c>
      <c r="E224" s="8">
        <v>142.44687726098923</v>
      </c>
      <c r="F224" s="9">
        <v>150.098869542834</v>
      </c>
      <c r="G224" s="8">
        <f t="shared" si="6"/>
        <v>0.16194884937479337</v>
      </c>
      <c r="H224" s="8">
        <f t="shared" si="7"/>
        <v>-0.18235152385976949</v>
      </c>
      <c r="I224" s="13">
        <v>147.126744862355</v>
      </c>
    </row>
    <row r="225" spans="1:9" x14ac:dyDescent="0.2">
      <c r="B225" s="3" t="s">
        <v>2</v>
      </c>
      <c r="D225" s="10" t="s">
        <v>27</v>
      </c>
      <c r="E225" s="8">
        <v>154.25321750861343</v>
      </c>
      <c r="F225" s="9">
        <v>150.60241678745001</v>
      </c>
      <c r="G225" s="8">
        <f t="shared" si="6"/>
        <v>0.33350399660900809</v>
      </c>
      <c r="H225" s="8">
        <f t="shared" si="7"/>
        <v>0.17155514723421472</v>
      </c>
      <c r="I225" s="13">
        <v>153.661397573123</v>
      </c>
    </row>
    <row r="226" spans="1:9" x14ac:dyDescent="0.2">
      <c r="B226" s="3" t="s">
        <v>3</v>
      </c>
      <c r="D226" s="10" t="s">
        <v>28</v>
      </c>
      <c r="E226" s="8">
        <v>139.11003622624645</v>
      </c>
      <c r="F226" s="9">
        <v>151.48989409277601</v>
      </c>
      <c r="G226" s="8">
        <f t="shared" si="6"/>
        <v>0.82192647704137922</v>
      </c>
      <c r="H226" s="8">
        <f t="shared" si="7"/>
        <v>0.48842248043237113</v>
      </c>
      <c r="I226" s="13">
        <v>143.68506733448299</v>
      </c>
    </row>
    <row r="227" spans="1:9" x14ac:dyDescent="0.2">
      <c r="B227" s="3" t="s">
        <v>4</v>
      </c>
      <c r="D227" s="10" t="s">
        <v>29</v>
      </c>
      <c r="E227" s="8">
        <v>147.10853050388184</v>
      </c>
      <c r="F227" s="9">
        <v>152.77863923258599</v>
      </c>
      <c r="G227" s="8">
        <f t="shared" si="6"/>
        <v>1.5844045751793212</v>
      </c>
      <c r="H227" s="8">
        <f t="shared" si="7"/>
        <v>0.76247809813794198</v>
      </c>
      <c r="I227" s="13">
        <v>148.35738296838099</v>
      </c>
    </row>
    <row r="228" spans="1:9" x14ac:dyDescent="0.2">
      <c r="B228" s="3" t="s">
        <v>10</v>
      </c>
      <c r="D228" s="10" t="s">
        <v>30</v>
      </c>
      <c r="E228" s="8">
        <v>157.50222706522976</v>
      </c>
      <c r="F228" s="9">
        <v>154.42880301064301</v>
      </c>
      <c r="G228" s="8">
        <f t="shared" si="6"/>
        <v>2.5523932682113726</v>
      </c>
      <c r="H228" s="8">
        <f t="shared" si="7"/>
        <v>0.96798869303205137</v>
      </c>
      <c r="I228" s="13">
        <v>155.930622298885</v>
      </c>
    </row>
    <row r="229" spans="1:9" x14ac:dyDescent="0.2">
      <c r="B229" s="3" t="s">
        <v>5</v>
      </c>
      <c r="D229" s="10" t="s">
        <v>31</v>
      </c>
      <c r="E229" s="8">
        <v>151.87210308037928</v>
      </c>
      <c r="F229" s="9">
        <v>156.32160923085601</v>
      </c>
      <c r="G229" s="8">
        <f t="shared" si="6"/>
        <v>3.665227781984659</v>
      </c>
      <c r="H229" s="8">
        <f t="shared" si="7"/>
        <v>1.1128345137732865</v>
      </c>
      <c r="I229" s="13">
        <v>155.351641325972</v>
      </c>
    </row>
    <row r="230" spans="1:9" x14ac:dyDescent="0.2">
      <c r="B230" s="3" t="s">
        <v>6</v>
      </c>
      <c r="D230" s="10" t="s">
        <v>32</v>
      </c>
      <c r="E230" s="8">
        <v>169.656662193871</v>
      </c>
      <c r="F230" s="9">
        <v>158.343223126249</v>
      </c>
      <c r="G230" s="8">
        <f t="shared" si="6"/>
        <v>4.9012538249514126</v>
      </c>
      <c r="H230" s="8">
        <f t="shared" si="7"/>
        <v>1.2360260429667536</v>
      </c>
      <c r="I230" s="13">
        <v>164.044832647855</v>
      </c>
    </row>
    <row r="231" spans="1:9" x14ac:dyDescent="0.2">
      <c r="B231" s="3" t="s">
        <v>7</v>
      </c>
      <c r="D231" s="10" t="s">
        <v>33</v>
      </c>
      <c r="E231" s="8">
        <v>169.84039248080362</v>
      </c>
      <c r="F231" s="9">
        <v>160.34315482175799</v>
      </c>
      <c r="G231" s="8">
        <f t="shared" si="6"/>
        <v>6.2171814061501518</v>
      </c>
      <c r="H231" s="8">
        <f t="shared" si="7"/>
        <v>1.3159275811987392</v>
      </c>
      <c r="I231" s="13">
        <v>166.72057617520699</v>
      </c>
    </row>
    <row r="232" spans="1:9" x14ac:dyDescent="0.2">
      <c r="B232" s="3" t="s">
        <v>11</v>
      </c>
      <c r="D232" s="10" t="s">
        <v>34</v>
      </c>
      <c r="E232" s="8">
        <v>180.17657255366839</v>
      </c>
      <c r="F232" s="9">
        <v>162.19332911072601</v>
      </c>
      <c r="G232" s="8">
        <f t="shared" si="6"/>
        <v>7.5623466800728067</v>
      </c>
      <c r="H232" s="8">
        <f t="shared" si="7"/>
        <v>1.3451652739226549</v>
      </c>
      <c r="I232" s="13">
        <v>162.387967348237</v>
      </c>
    </row>
    <row r="233" spans="1:9" x14ac:dyDescent="0.2">
      <c r="A233" s="3">
        <v>2014</v>
      </c>
      <c r="B233" s="3" t="s">
        <v>8</v>
      </c>
      <c r="C233" s="3">
        <v>2014</v>
      </c>
      <c r="D233" s="10" t="s">
        <v>23</v>
      </c>
      <c r="E233" s="8">
        <v>161.06771397127994</v>
      </c>
      <c r="F233" s="9">
        <v>163.80878255547501</v>
      </c>
      <c r="G233" s="8">
        <f t="shared" si="6"/>
        <v>8.8555355246487046</v>
      </c>
      <c r="H233" s="8">
        <f t="shared" si="7"/>
        <v>1.2931888445758979</v>
      </c>
      <c r="I233" s="13">
        <v>161.08960631814099</v>
      </c>
    </row>
    <row r="234" spans="1:9" x14ac:dyDescent="0.2">
      <c r="B234" s="3" t="s">
        <v>0</v>
      </c>
      <c r="D234" s="10" t="s">
        <v>24</v>
      </c>
      <c r="E234" s="8">
        <v>149.21717491567847</v>
      </c>
      <c r="F234" s="9">
        <v>165.14637251982401</v>
      </c>
      <c r="G234" s="8">
        <f t="shared" si="6"/>
        <v>9.9771225052686763</v>
      </c>
      <c r="H234" s="8">
        <f t="shared" si="7"/>
        <v>1.1215869806199716</v>
      </c>
      <c r="I234" s="13">
        <v>161.298088420395</v>
      </c>
    </row>
    <row r="235" spans="1:9" x14ac:dyDescent="0.2">
      <c r="B235" s="3" t="s">
        <v>1</v>
      </c>
      <c r="D235" s="10" t="s">
        <v>25</v>
      </c>
      <c r="E235" s="8">
        <v>161.72804503792133</v>
      </c>
      <c r="F235" s="9">
        <v>166.16939261696601</v>
      </c>
      <c r="G235" s="8">
        <f t="shared" si="6"/>
        <v>10.793691001767769</v>
      </c>
      <c r="H235" s="8">
        <f t="shared" si="7"/>
        <v>0.81656849649909269</v>
      </c>
      <c r="I235" s="13">
        <v>162.87533202611499</v>
      </c>
    </row>
    <row r="236" spans="1:9" x14ac:dyDescent="0.2">
      <c r="B236" s="3" t="s">
        <v>9</v>
      </c>
      <c r="D236" s="10" t="s">
        <v>26</v>
      </c>
      <c r="E236" s="8">
        <v>163.43445389150415</v>
      </c>
      <c r="F236" s="9">
        <v>166.88207756361101</v>
      </c>
      <c r="G236" s="8">
        <f t="shared" si="6"/>
        <v>11.181435324526245</v>
      </c>
      <c r="H236" s="8">
        <f t="shared" si="7"/>
        <v>0.38774432275847559</v>
      </c>
      <c r="I236" s="13">
        <v>168.780037303087</v>
      </c>
    </row>
    <row r="237" spans="1:9" x14ac:dyDescent="0.2">
      <c r="B237" s="3" t="s">
        <v>2</v>
      </c>
      <c r="D237" s="10" t="s">
        <v>27</v>
      </c>
      <c r="E237" s="8">
        <v>180.33923590454347</v>
      </c>
      <c r="F237" s="9">
        <v>167.24787907208099</v>
      </c>
      <c r="G237" s="8">
        <f t="shared" si="6"/>
        <v>11.052586432343414</v>
      </c>
      <c r="H237" s="8">
        <f t="shared" si="7"/>
        <v>-0.12884889218283035</v>
      </c>
      <c r="I237" s="13">
        <v>179.38152493685001</v>
      </c>
    </row>
    <row r="238" spans="1:9" x14ac:dyDescent="0.2">
      <c r="B238" s="3" t="s">
        <v>3</v>
      </c>
      <c r="D238" s="10" t="s">
        <v>28</v>
      </c>
      <c r="E238" s="8">
        <v>159.15646821892381</v>
      </c>
      <c r="F238" s="9">
        <v>167.28566477682</v>
      </c>
      <c r="G238" s="8">
        <f t="shared" si="6"/>
        <v>10.426946812947335</v>
      </c>
      <c r="H238" s="8">
        <f t="shared" si="7"/>
        <v>-0.62563961939607893</v>
      </c>
      <c r="I238" s="13">
        <v>164.42653865950899</v>
      </c>
    </row>
    <row r="239" spans="1:9" x14ac:dyDescent="0.2">
      <c r="B239" s="3" t="s">
        <v>4</v>
      </c>
      <c r="D239" s="10" t="s">
        <v>29</v>
      </c>
      <c r="E239" s="8">
        <v>168.12882292565976</v>
      </c>
      <c r="F239" s="9">
        <v>167.06783663337799</v>
      </c>
      <c r="G239" s="8">
        <f t="shared" si="6"/>
        <v>9.3528764705375735</v>
      </c>
      <c r="H239" s="8">
        <f t="shared" si="7"/>
        <v>-1.0740703424097617</v>
      </c>
      <c r="I239" s="13">
        <v>169.38494442816801</v>
      </c>
    </row>
    <row r="240" spans="1:9" x14ac:dyDescent="0.2">
      <c r="B240" s="3" t="s">
        <v>10</v>
      </c>
      <c r="D240" s="10" t="s">
        <v>30</v>
      </c>
      <c r="E240" s="8">
        <v>173.00143710220803</v>
      </c>
      <c r="F240" s="9">
        <v>166.61346021373001</v>
      </c>
      <c r="G240" s="8">
        <f t="shared" si="6"/>
        <v>7.8901454686838735</v>
      </c>
      <c r="H240" s="8">
        <f t="shared" si="7"/>
        <v>-1.4627310018537001</v>
      </c>
      <c r="I240" s="13">
        <v>171.43866568573301</v>
      </c>
    </row>
    <row r="241" spans="1:9" x14ac:dyDescent="0.2">
      <c r="B241" s="3" t="s">
        <v>5</v>
      </c>
      <c r="D241" s="10" t="s">
        <v>31</v>
      </c>
      <c r="E241" s="8">
        <v>162.65942154705792</v>
      </c>
      <c r="F241" s="9">
        <v>165.98856306420299</v>
      </c>
      <c r="G241" s="8">
        <f t="shared" si="6"/>
        <v>6.1840163243654933</v>
      </c>
      <c r="H241" s="8">
        <f t="shared" si="7"/>
        <v>-1.7061291443183801</v>
      </c>
      <c r="I241" s="13">
        <v>166.49720582249799</v>
      </c>
    </row>
    <row r="242" spans="1:9" x14ac:dyDescent="0.2">
      <c r="B242" s="3" t="s">
        <v>6</v>
      </c>
      <c r="D242" s="10" t="s">
        <v>32</v>
      </c>
      <c r="E242" s="8">
        <v>169.13337714282193</v>
      </c>
      <c r="F242" s="9">
        <v>165.27387155787201</v>
      </c>
      <c r="G242" s="8">
        <f t="shared" si="6"/>
        <v>4.3769782468663809</v>
      </c>
      <c r="H242" s="8">
        <f t="shared" si="7"/>
        <v>-1.8070380774991124</v>
      </c>
      <c r="I242" s="13">
        <v>164.368153302238</v>
      </c>
    </row>
    <row r="243" spans="1:9" x14ac:dyDescent="0.2">
      <c r="B243" s="3" t="s">
        <v>7</v>
      </c>
      <c r="D243" s="10" t="s">
        <v>33</v>
      </c>
      <c r="E243" s="8">
        <v>164.9606658606927</v>
      </c>
      <c r="F243" s="9">
        <v>164.55167961605599</v>
      </c>
      <c r="G243" s="8">
        <f t="shared" si="6"/>
        <v>2.6246987587192683</v>
      </c>
      <c r="H243" s="8">
        <f t="shared" si="7"/>
        <v>-1.7522794881471127</v>
      </c>
      <c r="I243" s="13">
        <v>161.88115933760599</v>
      </c>
    </row>
    <row r="244" spans="1:9" x14ac:dyDescent="0.2">
      <c r="B244" s="3" t="s">
        <v>11</v>
      </c>
      <c r="D244" s="10" t="s">
        <v>34</v>
      </c>
      <c r="E244" s="8">
        <v>177.86755446593452</v>
      </c>
      <c r="F244" s="9">
        <v>163.887522179532</v>
      </c>
      <c r="G244" s="8">
        <f t="shared" si="6"/>
        <v>1.0445516335936267</v>
      </c>
      <c r="H244" s="8">
        <f t="shared" si="7"/>
        <v>-1.5801471251256416</v>
      </c>
      <c r="I244" s="13">
        <v>159.682799334809</v>
      </c>
    </row>
    <row r="245" spans="1:9" x14ac:dyDescent="0.2">
      <c r="A245" s="3">
        <v>2015</v>
      </c>
      <c r="B245" s="3" t="s">
        <v>8</v>
      </c>
      <c r="C245" s="3">
        <v>2015</v>
      </c>
      <c r="D245" s="10" t="s">
        <v>23</v>
      </c>
      <c r="E245" s="8">
        <v>154.23889338378572</v>
      </c>
      <c r="F245" s="9">
        <v>163.32260313130101</v>
      </c>
      <c r="G245" s="8">
        <f t="shared" si="6"/>
        <v>-0.29679692174584549</v>
      </c>
      <c r="H245" s="8">
        <f t="shared" si="7"/>
        <v>-1.3413485553394722</v>
      </c>
      <c r="I245" s="13">
        <v>153.92814888505399</v>
      </c>
    </row>
    <row r="246" spans="1:9" x14ac:dyDescent="0.2">
      <c r="B246" s="3" t="s">
        <v>0</v>
      </c>
      <c r="D246" s="10" t="s">
        <v>24</v>
      </c>
      <c r="E246" s="8">
        <v>149.54286990646779</v>
      </c>
      <c r="F246" s="9">
        <v>162.82812100437201</v>
      </c>
      <c r="G246" s="8">
        <f t="shared" si="6"/>
        <v>-1.4037556381528926</v>
      </c>
      <c r="H246" s="8">
        <f t="shared" si="7"/>
        <v>-1.1069587164070471</v>
      </c>
      <c r="I246" s="13">
        <v>161.086967766247</v>
      </c>
    </row>
    <row r="247" spans="1:9" x14ac:dyDescent="0.2">
      <c r="B247" s="3" t="s">
        <v>1</v>
      </c>
      <c r="D247" s="10" t="s">
        <v>25</v>
      </c>
      <c r="E247" s="8">
        <v>182.4207772650638</v>
      </c>
      <c r="F247" s="9">
        <v>162.29436895062199</v>
      </c>
      <c r="G247" s="8">
        <f t="shared" si="6"/>
        <v>-2.3319719746922707</v>
      </c>
      <c r="H247" s="8">
        <f t="shared" si="7"/>
        <v>-0.92821633653937807</v>
      </c>
      <c r="I247" s="13">
        <v>184.266881347197</v>
      </c>
    </row>
    <row r="248" spans="1:9" x14ac:dyDescent="0.2">
      <c r="B248" s="3" t="s">
        <v>9</v>
      </c>
      <c r="D248" s="10" t="s">
        <v>26</v>
      </c>
      <c r="E248" s="8">
        <v>160.80073010005498</v>
      </c>
      <c r="F248" s="9">
        <v>161.604590612381</v>
      </c>
      <c r="G248" s="8">
        <f t="shared" si="6"/>
        <v>-3.1624048719182341</v>
      </c>
      <c r="H248" s="8">
        <f t="shared" si="7"/>
        <v>-0.83043289722596336</v>
      </c>
      <c r="I248" s="13">
        <v>166.29486577092899</v>
      </c>
    </row>
    <row r="249" spans="1:9" x14ac:dyDescent="0.2">
      <c r="B249" s="3" t="s">
        <v>2</v>
      </c>
      <c r="D249" s="10" t="s">
        <v>27</v>
      </c>
      <c r="E249" s="8">
        <v>147.79090055733468</v>
      </c>
      <c r="F249" s="9">
        <v>160.66072497783799</v>
      </c>
      <c r="G249" s="8">
        <f t="shared" si="6"/>
        <v>-3.9385576252384369</v>
      </c>
      <c r="H249" s="8">
        <f t="shared" si="7"/>
        <v>-0.77615275332020284</v>
      </c>
      <c r="I249" s="13">
        <v>147.34178694831701</v>
      </c>
    </row>
    <row r="250" spans="1:9" x14ac:dyDescent="0.2">
      <c r="B250" s="3" t="s">
        <v>3</v>
      </c>
      <c r="D250" s="10" t="s">
        <v>28</v>
      </c>
      <c r="E250" s="8">
        <v>155.51759504354416</v>
      </c>
      <c r="F250" s="9">
        <v>159.43812734102201</v>
      </c>
      <c r="G250" s="8">
        <f t="shared" si="6"/>
        <v>-4.691099770125307</v>
      </c>
      <c r="H250" s="8">
        <f t="shared" si="7"/>
        <v>-0.7525421448868701</v>
      </c>
      <c r="I250" s="13">
        <v>161.130591085101</v>
      </c>
    </row>
    <row r="251" spans="1:9" x14ac:dyDescent="0.2">
      <c r="B251" s="3" t="s">
        <v>4</v>
      </c>
      <c r="D251" s="10" t="s">
        <v>29</v>
      </c>
      <c r="E251" s="8">
        <v>162.17776357993472</v>
      </c>
      <c r="F251" s="9">
        <v>157.94193477700699</v>
      </c>
      <c r="G251" s="8">
        <f t="shared" si="6"/>
        <v>-5.4623930256530118</v>
      </c>
      <c r="H251" s="8">
        <f t="shared" si="7"/>
        <v>-0.77129325552770478</v>
      </c>
      <c r="I251" s="13">
        <v>163.38216882415401</v>
      </c>
    </row>
    <row r="252" spans="1:9" x14ac:dyDescent="0.2">
      <c r="B252" s="3" t="s">
        <v>10</v>
      </c>
      <c r="D252" s="10" t="s">
        <v>30</v>
      </c>
      <c r="E252" s="8">
        <v>155.15419872398536</v>
      </c>
      <c r="F252" s="9">
        <v>156.192974146426</v>
      </c>
      <c r="G252" s="8">
        <f t="shared" si="6"/>
        <v>-6.2542882513433877</v>
      </c>
      <c r="H252" s="8">
        <f t="shared" si="7"/>
        <v>-0.79189522569037596</v>
      </c>
      <c r="I252" s="13">
        <v>153.492895802829</v>
      </c>
    </row>
    <row r="253" spans="1:9" x14ac:dyDescent="0.2">
      <c r="B253" s="3" t="s">
        <v>5</v>
      </c>
      <c r="D253" s="10" t="s">
        <v>31</v>
      </c>
      <c r="E253" s="8">
        <v>150.61076450665075</v>
      </c>
      <c r="F253" s="9">
        <v>154.28224599401099</v>
      </c>
      <c r="G253" s="8">
        <f t="shared" si="6"/>
        <v>-7.0524841314904885</v>
      </c>
      <c r="H253" s="8">
        <f t="shared" si="7"/>
        <v>-0.79819588014710074</v>
      </c>
      <c r="I253" s="13">
        <v>153.79849573232701</v>
      </c>
    </row>
    <row r="254" spans="1:9" x14ac:dyDescent="0.2">
      <c r="B254" s="3" t="s">
        <v>6</v>
      </c>
      <c r="D254" s="10" t="s">
        <v>32</v>
      </c>
      <c r="E254" s="8">
        <v>151.13635491539844</v>
      </c>
      <c r="F254" s="9">
        <v>152.37294907865299</v>
      </c>
      <c r="G254" s="8">
        <f t="shared" si="6"/>
        <v>-7.8057846395288566</v>
      </c>
      <c r="H254" s="8">
        <f t="shared" si="7"/>
        <v>-0.75330050803836812</v>
      </c>
      <c r="I254" s="13">
        <v>147.134966767169</v>
      </c>
    </row>
    <row r="255" spans="1:9" x14ac:dyDescent="0.2">
      <c r="B255" s="3" t="s">
        <v>7</v>
      </c>
      <c r="D255" s="10" t="s">
        <v>33</v>
      </c>
      <c r="E255" s="8">
        <v>155.45562441069225</v>
      </c>
      <c r="F255" s="9">
        <v>150.646128504117</v>
      </c>
      <c r="G255" s="8">
        <f t="shared" si="6"/>
        <v>-8.4505677148871694</v>
      </c>
      <c r="H255" s="8">
        <f t="shared" si="7"/>
        <v>-0.64478307535831281</v>
      </c>
      <c r="I255" s="13">
        <v>152.41737845602901</v>
      </c>
    </row>
    <row r="256" spans="1:9" x14ac:dyDescent="0.2">
      <c r="B256" s="3" t="s">
        <v>11</v>
      </c>
      <c r="D256" s="10" t="s">
        <v>34</v>
      </c>
      <c r="E256" s="8">
        <v>166.37128765334009</v>
      </c>
      <c r="F256" s="9">
        <v>149.24953881904199</v>
      </c>
      <c r="G256" s="8">
        <f t="shared" si="6"/>
        <v>-8.9317253478606524</v>
      </c>
      <c r="H256" s="8">
        <f t="shared" si="7"/>
        <v>-0.48115763297348302</v>
      </c>
      <c r="I256" s="13">
        <v>148.749737841463</v>
      </c>
    </row>
    <row r="257" spans="1:9" x14ac:dyDescent="0.2">
      <c r="A257" s="3">
        <v>2016</v>
      </c>
      <c r="B257" s="3" t="s">
        <v>8</v>
      </c>
      <c r="C257" s="3">
        <v>2016</v>
      </c>
      <c r="D257" s="10" t="s">
        <v>23</v>
      </c>
      <c r="E257" s="8">
        <v>147.36063885993011</v>
      </c>
      <c r="F257" s="9">
        <v>148.251062270749</v>
      </c>
      <c r="G257" s="8">
        <f t="shared" si="6"/>
        <v>-9.2280802360439012</v>
      </c>
      <c r="H257" s="8">
        <f t="shared" si="7"/>
        <v>-0.29635488818324873</v>
      </c>
      <c r="I257" s="13">
        <v>147.022434672499</v>
      </c>
    </row>
    <row r="258" spans="1:9" x14ac:dyDescent="0.2">
      <c r="B258" s="3" t="s">
        <v>0</v>
      </c>
      <c r="D258" s="10" t="s">
        <v>24</v>
      </c>
      <c r="E258" s="8">
        <v>142.26276475660461</v>
      </c>
      <c r="F258" s="9">
        <v>147.63814041373701</v>
      </c>
      <c r="G258" s="8">
        <f t="shared" si="6"/>
        <v>-9.3288435050031371</v>
      </c>
      <c r="H258" s="8">
        <f t="shared" si="7"/>
        <v>-0.10076326895923593</v>
      </c>
      <c r="I258" s="13">
        <v>153.08186837170899</v>
      </c>
    </row>
    <row r="259" spans="1:9" x14ac:dyDescent="0.2">
      <c r="B259" s="3" t="s">
        <v>1</v>
      </c>
      <c r="D259" s="10" t="s">
        <v>25</v>
      </c>
      <c r="E259" s="8">
        <v>145.05774917451447</v>
      </c>
      <c r="F259" s="9">
        <v>147.414475441484</v>
      </c>
      <c r="G259" s="8">
        <f t="shared" si="6"/>
        <v>-9.1684595130131612</v>
      </c>
      <c r="H259" s="8">
        <f t="shared" si="7"/>
        <v>0.16038399198997588</v>
      </c>
      <c r="I259" s="13">
        <v>146.76605489669299</v>
      </c>
    </row>
    <row r="260" spans="1:9" x14ac:dyDescent="0.2">
      <c r="B260" s="3" t="s">
        <v>9</v>
      </c>
      <c r="D260" s="10" t="s">
        <v>26</v>
      </c>
      <c r="E260" s="8">
        <v>142.22074303465143</v>
      </c>
      <c r="F260" s="9">
        <v>147.53324116472999</v>
      </c>
      <c r="G260" s="8">
        <f t="shared" si="6"/>
        <v>-8.7072708728937354</v>
      </c>
      <c r="H260" s="8">
        <f t="shared" si="7"/>
        <v>0.46118864011942584</v>
      </c>
      <c r="I260" s="13">
        <v>147.255288461795</v>
      </c>
    </row>
    <row r="261" spans="1:9" x14ac:dyDescent="0.2">
      <c r="B261" s="3" t="s">
        <v>2</v>
      </c>
      <c r="D261" s="10" t="s">
        <v>27</v>
      </c>
      <c r="E261" s="8">
        <v>144.44807613409802</v>
      </c>
      <c r="F261" s="9">
        <v>147.95206208436699</v>
      </c>
      <c r="G261" s="8">
        <f t="shared" si="6"/>
        <v>-7.9102486903529616</v>
      </c>
      <c r="H261" s="8">
        <f t="shared" si="7"/>
        <v>0.79702218254077373</v>
      </c>
      <c r="I261" s="13">
        <v>144.79232617625101</v>
      </c>
    </row>
    <row r="262" spans="1:9" x14ac:dyDescent="0.2">
      <c r="B262" s="3" t="s">
        <v>3</v>
      </c>
      <c r="D262" s="10" t="s">
        <v>28</v>
      </c>
      <c r="E262" s="8">
        <v>156.09685934178552</v>
      </c>
      <c r="F262" s="9">
        <v>148.62888634962599</v>
      </c>
      <c r="G262" s="8">
        <f t="shared" si="6"/>
        <v>-6.7795835109604301</v>
      </c>
      <c r="H262" s="8">
        <f>+G262-G261</f>
        <v>1.1306651793925315</v>
      </c>
      <c r="I262" s="13">
        <v>162.46022367912499</v>
      </c>
    </row>
    <row r="263" spans="1:9" x14ac:dyDescent="0.2">
      <c r="B263" s="3" t="s">
        <v>4</v>
      </c>
      <c r="D263" s="10" t="s">
        <v>29</v>
      </c>
      <c r="E263" s="8">
        <v>139.47525046859622</v>
      </c>
      <c r="F263" s="9">
        <v>149.50759119450299</v>
      </c>
      <c r="G263" s="8">
        <f t="shared" si="6"/>
        <v>-5.3401546551979155</v>
      </c>
      <c r="H263" s="8">
        <f t="shared" si="7"/>
        <v>1.4394288557625146</v>
      </c>
      <c r="I263" s="13">
        <v>140.298758247319</v>
      </c>
    </row>
    <row r="264" spans="1:9" x14ac:dyDescent="0.2">
      <c r="B264" s="3" t="s">
        <v>10</v>
      </c>
      <c r="D264" s="10" t="s">
        <v>30</v>
      </c>
      <c r="E264" s="8">
        <v>155.35412849471712</v>
      </c>
      <c r="F264" s="9">
        <v>150.54887270020501</v>
      </c>
      <c r="G264" s="8">
        <f t="shared" si="6"/>
        <v>-3.6135437442466611</v>
      </c>
      <c r="H264" s="8">
        <f t="shared" si="7"/>
        <v>1.7266109109512544</v>
      </c>
      <c r="I264" s="13">
        <v>153.42722200549801</v>
      </c>
    </row>
    <row r="265" spans="1:9" x14ac:dyDescent="0.2">
      <c r="B265" s="3" t="s">
        <v>5</v>
      </c>
      <c r="D265" s="10" t="s">
        <v>31</v>
      </c>
      <c r="E265" s="8">
        <v>149.92997593095686</v>
      </c>
      <c r="F265" s="9">
        <v>151.74814006014</v>
      </c>
      <c r="G265" s="8">
        <f t="shared" si="6"/>
        <v>-1.6425129913971825</v>
      </c>
      <c r="H265" s="8">
        <f>+G265-G264</f>
        <v>1.9710307528494786</v>
      </c>
      <c r="I265" s="13">
        <v>152.24574008429701</v>
      </c>
    </row>
    <row r="266" spans="1:9" x14ac:dyDescent="0.2">
      <c r="B266" s="3" t="s">
        <v>6</v>
      </c>
      <c r="D266" s="10" t="s">
        <v>32</v>
      </c>
      <c r="E266" s="8">
        <v>154.0467517095218</v>
      </c>
      <c r="F266" s="9">
        <v>153.036644652863</v>
      </c>
      <c r="G266" s="8">
        <f t="shared" si="6"/>
        <v>0.43557309760240415</v>
      </c>
      <c r="H266" s="8">
        <f t="shared" ref="H266:H329" si="8">+G266-G265</f>
        <v>2.0780860889995867</v>
      </c>
      <c r="I266" s="13">
        <v>150.09277928363201</v>
      </c>
    </row>
    <row r="267" spans="1:9" x14ac:dyDescent="0.2">
      <c r="B267" s="3" t="s">
        <v>7</v>
      </c>
      <c r="D267" s="10" t="s">
        <v>33</v>
      </c>
      <c r="E267" s="8">
        <v>155.82402576500559</v>
      </c>
      <c r="F267" s="9">
        <v>154.34532698734</v>
      </c>
      <c r="G267" s="8">
        <f t="shared" si="6"/>
        <v>2.4555549617870875</v>
      </c>
      <c r="H267" s="8">
        <f t="shared" si="8"/>
        <v>2.0199818641846834</v>
      </c>
      <c r="I267" s="13">
        <v>152.62780105908899</v>
      </c>
    </row>
    <row r="268" spans="1:9" x14ac:dyDescent="0.2">
      <c r="B268" s="3" t="s">
        <v>11</v>
      </c>
      <c r="D268" s="10" t="s">
        <v>34</v>
      </c>
      <c r="E268" s="8">
        <v>176.31742783813178</v>
      </c>
      <c r="F268" s="9">
        <v>155.54709277174501</v>
      </c>
      <c r="G268" s="8">
        <f t="shared" si="6"/>
        <v>4.2194796731255035</v>
      </c>
      <c r="H268" s="8">
        <f t="shared" si="8"/>
        <v>1.763924711338416</v>
      </c>
      <c r="I268" s="13">
        <v>157.29875191556701</v>
      </c>
    </row>
    <row r="269" spans="1:9" x14ac:dyDescent="0.2">
      <c r="A269" s="3">
        <v>2017</v>
      </c>
      <c r="B269" s="3" t="s">
        <v>8</v>
      </c>
      <c r="C269" s="3">
        <v>2017</v>
      </c>
      <c r="D269" s="10" t="s">
        <v>23</v>
      </c>
      <c r="E269" s="8">
        <v>162.43234161714369</v>
      </c>
      <c r="F269" s="9">
        <v>156.543297523017</v>
      </c>
      <c r="G269" s="8">
        <f t="shared" si="6"/>
        <v>5.5933732448567586</v>
      </c>
      <c r="H269" s="8">
        <f t="shared" si="8"/>
        <v>1.373893571731255</v>
      </c>
      <c r="I269" s="13">
        <v>161.86297251251099</v>
      </c>
    </row>
    <row r="270" spans="1:9" x14ac:dyDescent="0.2">
      <c r="B270" s="3" t="s">
        <v>0</v>
      </c>
      <c r="D270" s="10" t="s">
        <v>24</v>
      </c>
      <c r="E270" s="8">
        <v>141.78646903339128</v>
      </c>
      <c r="F270" s="9">
        <v>157.22210577185101</v>
      </c>
      <c r="G270" s="8">
        <f t="shared" si="6"/>
        <v>6.4915240270950081</v>
      </c>
      <c r="H270" s="8">
        <f t="shared" si="8"/>
        <v>0.89815078223824951</v>
      </c>
      <c r="I270" s="13">
        <v>152.998871343757</v>
      </c>
    </row>
    <row r="271" spans="1:9" x14ac:dyDescent="0.2">
      <c r="B271" s="3" t="s">
        <v>1</v>
      </c>
      <c r="D271" s="10" t="s">
        <v>25</v>
      </c>
      <c r="E271" s="8">
        <v>157.13924895413555</v>
      </c>
      <c r="F271" s="9">
        <v>157.53562911181999</v>
      </c>
      <c r="G271" s="8">
        <f t="shared" si="6"/>
        <v>6.8657800667299984</v>
      </c>
      <c r="H271" s="8">
        <f t="shared" si="8"/>
        <v>0.37425603963499032</v>
      </c>
      <c r="I271" s="13">
        <v>158.79772443980801</v>
      </c>
    </row>
    <row r="272" spans="1:9" x14ac:dyDescent="0.2">
      <c r="B272" s="3" t="s">
        <v>9</v>
      </c>
      <c r="D272" s="10" t="s">
        <v>26</v>
      </c>
      <c r="E272" s="8">
        <v>150.92051608459738</v>
      </c>
      <c r="F272" s="9">
        <v>157.51321485692401</v>
      </c>
      <c r="G272" s="8">
        <f t="shared" si="6"/>
        <v>6.7645593721151753</v>
      </c>
      <c r="H272" s="8">
        <f t="shared" si="8"/>
        <v>-0.10122069461482308</v>
      </c>
      <c r="I272" s="13">
        <v>156.19687277936899</v>
      </c>
    </row>
    <row r="273" spans="1:9" x14ac:dyDescent="0.2">
      <c r="B273" s="3" t="s">
        <v>2</v>
      </c>
      <c r="D273" s="10" t="s">
        <v>27</v>
      </c>
      <c r="E273" s="8">
        <v>157.81271061183961</v>
      </c>
      <c r="F273" s="9">
        <v>157.204667383074</v>
      </c>
      <c r="G273" s="8">
        <f t="shared" ref="G273:G335" si="9">+(F273/F261-1)*100</f>
        <v>6.2537859684786756</v>
      </c>
      <c r="H273" s="8">
        <f t="shared" si="8"/>
        <v>-0.5107734036364997</v>
      </c>
      <c r="I273" s="13">
        <v>159.45676712179599</v>
      </c>
    </row>
    <row r="274" spans="1:9" x14ac:dyDescent="0.2">
      <c r="B274" s="3" t="s">
        <v>3</v>
      </c>
      <c r="D274" s="10" t="s">
        <v>28</v>
      </c>
      <c r="E274" s="8">
        <v>153.3068636127808</v>
      </c>
      <c r="F274" s="9">
        <v>156.70076478935599</v>
      </c>
      <c r="G274" s="8">
        <f t="shared" si="9"/>
        <v>5.430894786321816</v>
      </c>
      <c r="H274" s="8">
        <f t="shared" si="8"/>
        <v>-0.82289118215685964</v>
      </c>
      <c r="I274" s="13">
        <v>160.21068212240499</v>
      </c>
    </row>
    <row r="275" spans="1:9" x14ac:dyDescent="0.2">
      <c r="B275" s="3" t="s">
        <v>4</v>
      </c>
      <c r="D275" s="10" t="s">
        <v>29</v>
      </c>
      <c r="E275" s="8">
        <v>157.5159185936902</v>
      </c>
      <c r="F275" s="9">
        <v>156.11365606721</v>
      </c>
      <c r="G275" s="8">
        <f t="shared" si="9"/>
        <v>4.4185481285112793</v>
      </c>
      <c r="H275" s="8">
        <f t="shared" si="8"/>
        <v>-1.0123466578105367</v>
      </c>
      <c r="I275" s="13">
        <v>158.070474863519</v>
      </c>
    </row>
    <row r="276" spans="1:9" x14ac:dyDescent="0.2">
      <c r="B276" s="3" t="s">
        <v>10</v>
      </c>
      <c r="D276" s="10" t="s">
        <v>30</v>
      </c>
      <c r="E276" s="8">
        <v>153.82579583993936</v>
      </c>
      <c r="F276" s="9">
        <v>155.62211976555</v>
      </c>
      <c r="G276" s="8">
        <f t="shared" si="9"/>
        <v>3.3698339777326503</v>
      </c>
      <c r="H276" s="8">
        <f t="shared" si="8"/>
        <v>-1.0487141507786291</v>
      </c>
      <c r="I276" s="13">
        <v>151.83488777094499</v>
      </c>
    </row>
    <row r="277" spans="1:9" x14ac:dyDescent="0.2">
      <c r="B277" s="3" t="s">
        <v>5</v>
      </c>
      <c r="D277" s="10" t="s">
        <v>31</v>
      </c>
      <c r="E277" s="8">
        <v>154.51974837134799</v>
      </c>
      <c r="F277" s="9">
        <v>155.39244700344699</v>
      </c>
      <c r="G277" s="8">
        <f t="shared" si="9"/>
        <v>2.4015496610783504</v>
      </c>
      <c r="H277" s="8">
        <f t="shared" si="8"/>
        <v>-0.96828431665429981</v>
      </c>
      <c r="I277" s="13">
        <v>155.809288011403</v>
      </c>
    </row>
    <row r="278" spans="1:9" x14ac:dyDescent="0.2">
      <c r="B278" s="3" t="s">
        <v>6</v>
      </c>
      <c r="D278" s="10" t="s">
        <v>32</v>
      </c>
      <c r="E278" s="8">
        <v>154.70719257916727</v>
      </c>
      <c r="F278" s="9">
        <v>155.58613307080199</v>
      </c>
      <c r="G278" s="8">
        <f t="shared" si="9"/>
        <v>1.6659332957293049</v>
      </c>
      <c r="H278" s="8">
        <f t="shared" si="8"/>
        <v>-0.73561636534904551</v>
      </c>
      <c r="I278" s="13">
        <v>150.67949512191501</v>
      </c>
    </row>
    <row r="279" spans="1:9" x14ac:dyDescent="0.2">
      <c r="B279" s="3" t="s">
        <v>7</v>
      </c>
      <c r="D279" s="10" t="s">
        <v>33</v>
      </c>
      <c r="E279" s="8">
        <v>158.00895560478384</v>
      </c>
      <c r="F279" s="9">
        <v>156.219834287156</v>
      </c>
      <c r="G279" s="8">
        <f t="shared" si="9"/>
        <v>1.2144891824096282</v>
      </c>
      <c r="H279" s="8">
        <f t="shared" si="8"/>
        <v>-0.45144411331967671</v>
      </c>
      <c r="I279" s="13">
        <v>154.88214686814399</v>
      </c>
    </row>
    <row r="280" spans="1:9" x14ac:dyDescent="0.2">
      <c r="B280" s="3" t="s">
        <v>11</v>
      </c>
      <c r="D280" s="10" t="s">
        <v>34</v>
      </c>
      <c r="E280" s="8">
        <v>173.97832802895778</v>
      </c>
      <c r="F280" s="9">
        <v>157.23001702217701</v>
      </c>
      <c r="G280" s="8">
        <f t="shared" si="9"/>
        <v>1.0819387366510114</v>
      </c>
      <c r="H280" s="8">
        <f t="shared" si="8"/>
        <v>-0.13255044575861685</v>
      </c>
      <c r="I280" s="13">
        <v>155.17500154630099</v>
      </c>
    </row>
    <row r="281" spans="1:9" x14ac:dyDescent="0.2">
      <c r="A281" s="3">
        <v>2018</v>
      </c>
      <c r="B281" s="3" t="s">
        <v>8</v>
      </c>
      <c r="C281" s="3">
        <v>2018</v>
      </c>
      <c r="D281" s="10" t="s">
        <v>23</v>
      </c>
      <c r="E281" s="8">
        <v>161.61267710899105</v>
      </c>
      <c r="F281" s="9">
        <v>158.486639326388</v>
      </c>
      <c r="G281" s="8">
        <f t="shared" si="9"/>
        <v>1.2414085011114961</v>
      </c>
      <c r="H281" s="8">
        <f t="shared" si="8"/>
        <v>0.15946976446048478</v>
      </c>
      <c r="I281" s="13">
        <v>160.922521613626</v>
      </c>
    </row>
    <row r="282" spans="1:9" x14ac:dyDescent="0.2">
      <c r="B282" s="3" t="s">
        <v>0</v>
      </c>
      <c r="D282" s="10" t="s">
        <v>24</v>
      </c>
      <c r="E282" s="8">
        <v>146.53148832628986</v>
      </c>
      <c r="F282" s="9">
        <v>159.85441809967401</v>
      </c>
      <c r="G282" s="8">
        <f t="shared" si="9"/>
        <v>1.6742634980623006</v>
      </c>
      <c r="H282" s="8">
        <f t="shared" si="8"/>
        <v>0.43285499695080443</v>
      </c>
      <c r="I282" s="13">
        <v>158.42007259039599</v>
      </c>
    </row>
    <row r="283" spans="1:9" x14ac:dyDescent="0.2">
      <c r="B283" s="3" t="s">
        <v>1</v>
      </c>
      <c r="D283" s="10" t="s">
        <v>25</v>
      </c>
      <c r="E283" s="8">
        <v>159.89624861956631</v>
      </c>
      <c r="F283" s="9">
        <v>161.17487512335799</v>
      </c>
      <c r="G283" s="8">
        <f t="shared" si="9"/>
        <v>2.3101098031321099</v>
      </c>
      <c r="H283" s="8">
        <f t="shared" si="8"/>
        <v>0.63584630506980933</v>
      </c>
      <c r="I283" s="13">
        <v>161.22710362804099</v>
      </c>
    </row>
    <row r="284" spans="1:9" x14ac:dyDescent="0.2">
      <c r="B284" s="3" t="s">
        <v>9</v>
      </c>
      <c r="D284" s="10" t="s">
        <v>26</v>
      </c>
      <c r="E284" s="8">
        <v>159.50878484962857</v>
      </c>
      <c r="F284" s="9">
        <v>162.28658419032601</v>
      </c>
      <c r="G284" s="8">
        <f t="shared" si="9"/>
        <v>3.0304564209027607</v>
      </c>
      <c r="H284" s="8">
        <f t="shared" si="8"/>
        <v>0.72034661777065079</v>
      </c>
      <c r="I284" s="13">
        <v>164.81240931775</v>
      </c>
    </row>
    <row r="285" spans="1:9" x14ac:dyDescent="0.2">
      <c r="B285" s="3" t="s">
        <v>2</v>
      </c>
      <c r="D285" s="10" t="s">
        <v>27</v>
      </c>
      <c r="E285" s="8">
        <v>163.22236464304879</v>
      </c>
      <c r="F285" s="9">
        <v>163.086321316224</v>
      </c>
      <c r="G285" s="8">
        <f t="shared" si="9"/>
        <v>3.7413990507149997</v>
      </c>
      <c r="H285" s="8">
        <f t="shared" si="8"/>
        <v>0.71094262981223899</v>
      </c>
      <c r="I285" s="13">
        <v>166.288542182855</v>
      </c>
    </row>
    <row r="286" spans="1:9" x14ac:dyDescent="0.2">
      <c r="B286" s="3" t="s">
        <v>3</v>
      </c>
      <c r="D286" s="10" t="s">
        <v>28</v>
      </c>
      <c r="E286" s="8">
        <v>159.98878074484793</v>
      </c>
      <c r="F286" s="9">
        <v>163.492516509143</v>
      </c>
      <c r="G286" s="8">
        <f t="shared" si="9"/>
        <v>4.3342173402387552</v>
      </c>
      <c r="H286" s="8">
        <f t="shared" si="8"/>
        <v>0.59281828952375548</v>
      </c>
      <c r="I286" s="13">
        <v>167.58542849586601</v>
      </c>
    </row>
    <row r="287" spans="1:9" x14ac:dyDescent="0.2">
      <c r="B287" s="3" t="s">
        <v>4</v>
      </c>
      <c r="D287" s="10" t="s">
        <v>29</v>
      </c>
      <c r="E287" s="8">
        <v>161.3642049366631</v>
      </c>
      <c r="F287" s="9">
        <v>163.51838322834899</v>
      </c>
      <c r="G287" s="8">
        <f t="shared" si="9"/>
        <v>4.7431642738231083</v>
      </c>
      <c r="H287" s="8">
        <f t="shared" si="8"/>
        <v>0.40894693358435319</v>
      </c>
      <c r="I287" s="13">
        <v>161.60712932338299</v>
      </c>
    </row>
    <row r="288" spans="1:9" x14ac:dyDescent="0.2">
      <c r="B288" s="3" t="s">
        <v>10</v>
      </c>
      <c r="D288" s="10" t="s">
        <v>30</v>
      </c>
      <c r="E288" s="8">
        <v>165.22711443613582</v>
      </c>
      <c r="F288" s="9">
        <v>163.27047493351</v>
      </c>
      <c r="G288" s="8">
        <f t="shared" si="9"/>
        <v>4.9146966893154564</v>
      </c>
      <c r="H288" s="8">
        <f t="shared" si="8"/>
        <v>0.1715324154923481</v>
      </c>
      <c r="I288" s="13">
        <v>163.32191377471901</v>
      </c>
    </row>
    <row r="289" spans="1:10" x14ac:dyDescent="0.2">
      <c r="B289" s="3" t="s">
        <v>5</v>
      </c>
      <c r="D289" s="10" t="s">
        <v>31</v>
      </c>
      <c r="E289" s="8">
        <v>155.59657953031194</v>
      </c>
      <c r="F289" s="9">
        <v>162.88238338248499</v>
      </c>
      <c r="G289" s="8">
        <f t="shared" si="9"/>
        <v>4.8200131495913956</v>
      </c>
      <c r="H289" s="8">
        <f t="shared" si="8"/>
        <v>-9.468353972406085E-2</v>
      </c>
      <c r="I289" s="13">
        <v>155.99957694693401</v>
      </c>
    </row>
    <row r="290" spans="1:10" x14ac:dyDescent="0.2">
      <c r="B290" s="3" t="s">
        <v>6</v>
      </c>
      <c r="D290" s="10" t="s">
        <v>32</v>
      </c>
      <c r="E290" s="8">
        <v>170.7389883461677</v>
      </c>
      <c r="F290" s="9">
        <v>162.483998787736</v>
      </c>
      <c r="G290" s="8">
        <f t="shared" si="9"/>
        <v>4.433470760401903</v>
      </c>
      <c r="H290" s="8">
        <f t="shared" si="8"/>
        <v>-0.38654238918949257</v>
      </c>
      <c r="I290" s="13">
        <v>166.23575014283301</v>
      </c>
      <c r="J290" s="9"/>
    </row>
    <row r="291" spans="1:10" x14ac:dyDescent="0.2">
      <c r="B291" s="3" t="s">
        <v>7</v>
      </c>
      <c r="D291" s="10" t="str">
        <f t="shared" ref="D291:D335" si="10">D279</f>
        <v>nov</v>
      </c>
      <c r="E291" s="8">
        <v>162.89904313899851</v>
      </c>
      <c r="F291" s="9">
        <v>162.21011016885899</v>
      </c>
      <c r="G291" s="8">
        <f t="shared" si="9"/>
        <v>3.8345168582703426</v>
      </c>
      <c r="H291" s="8">
        <f t="shared" si="8"/>
        <v>-0.59895390213156041</v>
      </c>
      <c r="I291" s="13">
        <v>159.772758686966</v>
      </c>
    </row>
    <row r="292" spans="1:10" x14ac:dyDescent="0.2">
      <c r="B292" s="3" t="s">
        <v>11</v>
      </c>
      <c r="D292" s="10" t="str">
        <f t="shared" si="10"/>
        <v>dic</v>
      </c>
      <c r="E292" s="8">
        <v>182.96217661272195</v>
      </c>
      <c r="F292" s="9">
        <v>162.10755868398499</v>
      </c>
      <c r="G292" s="8">
        <f t="shared" si="9"/>
        <v>3.1021695183814701</v>
      </c>
      <c r="H292" s="8">
        <f t="shared" si="8"/>
        <v>-0.73234733988887246</v>
      </c>
      <c r="I292" s="13">
        <v>163.00296534446099</v>
      </c>
    </row>
    <row r="293" spans="1:10" x14ac:dyDescent="0.2">
      <c r="A293" s="11">
        <v>2019</v>
      </c>
      <c r="B293" s="3" t="str">
        <f t="shared" ref="B293:B335" si="11">B281</f>
        <v>Jan</v>
      </c>
      <c r="C293" s="3">
        <v>2019</v>
      </c>
      <c r="D293" s="10" t="str">
        <f t="shared" si="10"/>
        <v>ene</v>
      </c>
      <c r="E293" s="8">
        <v>161.59502119998911</v>
      </c>
      <c r="F293" s="9">
        <v>162.188072896558</v>
      </c>
      <c r="G293" s="8">
        <f t="shared" si="9"/>
        <v>2.3354861872913135</v>
      </c>
      <c r="H293" s="8">
        <f t="shared" si="8"/>
        <v>-0.76668333109015663</v>
      </c>
      <c r="I293" s="13">
        <v>160.74127809714301</v>
      </c>
    </row>
    <row r="294" spans="1:10" x14ac:dyDescent="0.2">
      <c r="A294" s="11"/>
      <c r="B294" s="3" t="str">
        <f t="shared" si="11"/>
        <v>Feb</v>
      </c>
      <c r="D294" s="10" t="str">
        <f t="shared" si="10"/>
        <v>feb</v>
      </c>
      <c r="E294" s="8">
        <v>153.17169951885424</v>
      </c>
      <c r="F294" s="9">
        <v>162.40743500286101</v>
      </c>
      <c r="G294" s="8">
        <f t="shared" si="9"/>
        <v>1.5970887345729379</v>
      </c>
      <c r="H294" s="8">
        <f t="shared" si="8"/>
        <v>-0.73839745271837565</v>
      </c>
      <c r="I294" s="13">
        <v>165.67476008462</v>
      </c>
    </row>
    <row r="295" spans="1:10" x14ac:dyDescent="0.2">
      <c r="A295" s="11"/>
      <c r="B295" s="3" t="str">
        <f t="shared" si="11"/>
        <v>Mar</v>
      </c>
      <c r="D295" s="10" t="str">
        <f t="shared" si="10"/>
        <v>mar</v>
      </c>
      <c r="E295" s="8">
        <v>158.18332490899169</v>
      </c>
      <c r="F295" s="9">
        <v>162.697112711925</v>
      </c>
      <c r="G295" s="8">
        <f t="shared" si="9"/>
        <v>0.9444633274273917</v>
      </c>
      <c r="H295" s="8">
        <f t="shared" si="8"/>
        <v>-0.65262540714554618</v>
      </c>
      <c r="I295" s="13">
        <v>159.125746165376</v>
      </c>
    </row>
    <row r="296" spans="1:10" x14ac:dyDescent="0.2">
      <c r="A296" s="11"/>
      <c r="B296" s="3" t="str">
        <f t="shared" si="11"/>
        <v>Apr</v>
      </c>
      <c r="D296" s="10" t="str">
        <f t="shared" si="10"/>
        <v>abr</v>
      </c>
      <c r="E296" s="8">
        <v>155.29162105119647</v>
      </c>
      <c r="F296" s="9">
        <v>162.932354389111</v>
      </c>
      <c r="G296" s="8">
        <f t="shared" si="9"/>
        <v>0.39791964444062522</v>
      </c>
      <c r="H296" s="8">
        <f>+G296-G295</f>
        <v>-0.54654368298676648</v>
      </c>
      <c r="I296" s="13">
        <v>160.53700378470199</v>
      </c>
    </row>
    <row r="297" spans="1:10" x14ac:dyDescent="0.2">
      <c r="A297" s="11"/>
      <c r="B297" s="3" t="str">
        <f t="shared" si="11"/>
        <v>May</v>
      </c>
      <c r="D297" s="10" t="str">
        <f t="shared" si="10"/>
        <v>may</v>
      </c>
      <c r="E297" s="8">
        <v>161.09715321762985</v>
      </c>
      <c r="F297" s="9">
        <v>162.99938887389999</v>
      </c>
      <c r="G297" s="8">
        <f t="shared" si="9"/>
        <v>-5.3304557747335668E-2</v>
      </c>
      <c r="H297" s="8">
        <f t="shared" si="8"/>
        <v>-0.45122420218796089</v>
      </c>
      <c r="I297" s="13">
        <v>165.258869942773</v>
      </c>
    </row>
    <row r="298" spans="1:10" x14ac:dyDescent="0.2">
      <c r="A298" s="11"/>
      <c r="B298" s="3" t="str">
        <f t="shared" si="11"/>
        <v>Jun</v>
      </c>
      <c r="D298" s="10" t="str">
        <f t="shared" si="10"/>
        <v>jun</v>
      </c>
      <c r="E298" s="8">
        <v>156.81599188990552</v>
      </c>
      <c r="F298" s="9">
        <v>162.801327173121</v>
      </c>
      <c r="G298" s="8">
        <f t="shared" si="9"/>
        <v>-0.4227651214747552</v>
      </c>
      <c r="H298" s="8">
        <f t="shared" si="8"/>
        <v>-0.36946056372741953</v>
      </c>
      <c r="I298" s="13">
        <v>164.558946847237</v>
      </c>
    </row>
    <row r="299" spans="1:10" x14ac:dyDescent="0.2">
      <c r="A299" s="11"/>
      <c r="B299" s="3" t="str">
        <f t="shared" si="11"/>
        <v>Jul</v>
      </c>
      <c r="D299" s="10" t="str">
        <f t="shared" si="10"/>
        <v>jul</v>
      </c>
      <c r="E299" s="8">
        <v>161.53837272418502</v>
      </c>
      <c r="F299" s="9">
        <v>162.23208261195401</v>
      </c>
      <c r="G299" s="8">
        <f t="shared" si="9"/>
        <v>-0.78663975939555764</v>
      </c>
      <c r="H299" s="8">
        <f t="shared" si="8"/>
        <v>-0.36387463792080244</v>
      </c>
      <c r="I299" s="13">
        <v>161.824117041238</v>
      </c>
    </row>
    <row r="300" spans="1:10" x14ac:dyDescent="0.2">
      <c r="A300" s="11"/>
      <c r="B300" s="3" t="str">
        <f t="shared" si="11"/>
        <v>Aug</v>
      </c>
      <c r="D300" s="10" t="str">
        <f t="shared" si="10"/>
        <v>ago</v>
      </c>
      <c r="E300" s="8">
        <v>164.99332095232077</v>
      </c>
      <c r="F300" s="9">
        <v>161.19413037929499</v>
      </c>
      <c r="G300" s="8">
        <f t="shared" si="9"/>
        <v>-1.2717207780895912</v>
      </c>
      <c r="H300" s="8">
        <f t="shared" si="8"/>
        <v>-0.48508101869403353</v>
      </c>
      <c r="I300" s="13">
        <v>163.18533924716701</v>
      </c>
    </row>
    <row r="301" spans="1:10" x14ac:dyDescent="0.2">
      <c r="A301" s="11"/>
      <c r="B301" s="3" t="str">
        <f t="shared" si="11"/>
        <v>Sep</v>
      </c>
      <c r="D301" s="10" t="str">
        <f t="shared" si="10"/>
        <v>sep</v>
      </c>
      <c r="E301" s="8">
        <v>160.03430799888761</v>
      </c>
      <c r="F301" s="9">
        <v>159.60971699382901</v>
      </c>
      <c r="G301" s="8">
        <f t="shared" si="9"/>
        <v>-2.0092205926106832</v>
      </c>
      <c r="H301" s="8">
        <f t="shared" si="8"/>
        <v>-0.73749981452109203</v>
      </c>
      <c r="I301" s="13">
        <v>159.77244063144499</v>
      </c>
    </row>
    <row r="302" spans="1:10" x14ac:dyDescent="0.2">
      <c r="A302" s="11"/>
      <c r="B302" s="3" t="str">
        <f t="shared" si="11"/>
        <v>Oct</v>
      </c>
      <c r="D302" s="10" t="str">
        <f t="shared" si="10"/>
        <v>oct</v>
      </c>
      <c r="E302" s="8">
        <v>155.86065283092574</v>
      </c>
      <c r="F302" s="9">
        <v>157.44643393363401</v>
      </c>
      <c r="G302" s="8">
        <f t="shared" si="9"/>
        <v>-3.1003451981034158</v>
      </c>
      <c r="H302" s="8">
        <f t="shared" si="8"/>
        <v>-1.0911246054927326</v>
      </c>
      <c r="I302" s="13">
        <v>151.55498968658901</v>
      </c>
      <c r="J302" s="9"/>
    </row>
    <row r="303" spans="1:10" x14ac:dyDescent="0.2">
      <c r="A303" s="11"/>
      <c r="B303" s="3" t="str">
        <f t="shared" si="11"/>
        <v>Nov</v>
      </c>
      <c r="D303" s="10" t="str">
        <f t="shared" si="10"/>
        <v>nov</v>
      </c>
      <c r="E303" s="8">
        <v>160.47090179689812</v>
      </c>
      <c r="F303" s="9">
        <v>154.74514334083801</v>
      </c>
      <c r="G303" s="8">
        <f t="shared" si="9"/>
        <v>-4.6020354836391109</v>
      </c>
      <c r="H303" s="8">
        <f t="shared" si="8"/>
        <v>-1.5016902855356951</v>
      </c>
      <c r="I303" s="13">
        <v>157.52304466579599</v>
      </c>
    </row>
    <row r="304" spans="1:10" x14ac:dyDescent="0.2">
      <c r="A304" s="11"/>
      <c r="B304" s="3" t="str">
        <f t="shared" si="11"/>
        <v>Dec</v>
      </c>
      <c r="D304" s="10" t="str">
        <f t="shared" si="10"/>
        <v>dic</v>
      </c>
      <c r="E304" s="8">
        <v>172.44583057516201</v>
      </c>
      <c r="F304" s="9">
        <v>151.71647224867101</v>
      </c>
      <c r="G304" s="8">
        <f t="shared" si="9"/>
        <v>-6.4099950179192566</v>
      </c>
      <c r="H304" s="8">
        <f t="shared" si="8"/>
        <v>-1.8079595342801458</v>
      </c>
      <c r="I304" s="13">
        <v>153.25234799959799</v>
      </c>
      <c r="J304" s="12"/>
    </row>
    <row r="305" spans="1:9" x14ac:dyDescent="0.2">
      <c r="A305" s="3">
        <v>2020</v>
      </c>
      <c r="B305" s="3" t="str">
        <f t="shared" si="11"/>
        <v>Jan</v>
      </c>
      <c r="C305" s="3">
        <v>2020</v>
      </c>
      <c r="D305" s="10" t="str">
        <f t="shared" si="10"/>
        <v>ene</v>
      </c>
      <c r="E305" s="8">
        <v>166.08080695113244</v>
      </c>
      <c r="F305" s="9">
        <v>148.61346130772699</v>
      </c>
      <c r="G305" s="8">
        <f t="shared" si="9"/>
        <v>-8.3696731494483974</v>
      </c>
      <c r="H305" s="8">
        <f t="shared" si="8"/>
        <v>-1.9596781315291407</v>
      </c>
      <c r="I305" s="13">
        <v>164.98433766964899</v>
      </c>
    </row>
    <row r="306" spans="1:9" x14ac:dyDescent="0.2">
      <c r="B306" s="3" t="str">
        <f t="shared" si="11"/>
        <v>Feb</v>
      </c>
      <c r="D306" s="10" t="str">
        <f t="shared" si="10"/>
        <v>feb</v>
      </c>
      <c r="E306" s="8">
        <v>151.87801343966021</v>
      </c>
      <c r="F306" s="9">
        <v>145.747440941561</v>
      </c>
      <c r="G306" s="8">
        <f t="shared" si="9"/>
        <v>-10.25814739393337</v>
      </c>
      <c r="H306" s="8">
        <f t="shared" si="8"/>
        <v>-1.8884742444849731</v>
      </c>
      <c r="I306" s="13">
        <v>164.32938086407901</v>
      </c>
    </row>
    <row r="307" spans="1:9" x14ac:dyDescent="0.2">
      <c r="B307" s="3" t="str">
        <f t="shared" si="11"/>
        <v>Mar</v>
      </c>
      <c r="D307" s="10" t="str">
        <f t="shared" si="10"/>
        <v>mar</v>
      </c>
      <c r="E307" s="8">
        <v>142.95063415738531</v>
      </c>
      <c r="F307" s="9">
        <v>143.384787481074</v>
      </c>
      <c r="G307" s="8">
        <f t="shared" si="9"/>
        <v>-11.870109376216053</v>
      </c>
      <c r="H307" s="8">
        <f t="shared" si="8"/>
        <v>-1.6119619822826827</v>
      </c>
      <c r="I307" s="13">
        <v>143.57346158930699</v>
      </c>
    </row>
    <row r="308" spans="1:9" x14ac:dyDescent="0.2">
      <c r="B308" s="3" t="str">
        <f t="shared" si="11"/>
        <v>Apr</v>
      </c>
      <c r="D308" s="10" t="str">
        <f t="shared" si="10"/>
        <v>abr</v>
      </c>
      <c r="E308" s="8">
        <v>101.92613226397721</v>
      </c>
      <c r="F308" s="9">
        <v>141.72494282444001</v>
      </c>
      <c r="G308" s="8">
        <f t="shared" si="9"/>
        <v>-13.016083665018419</v>
      </c>
      <c r="H308" s="8">
        <f t="shared" si="8"/>
        <v>-1.1459742888023658</v>
      </c>
      <c r="I308" s="13">
        <v>105.553185178929</v>
      </c>
    </row>
    <row r="309" spans="1:9" x14ac:dyDescent="0.2">
      <c r="B309" s="3" t="str">
        <f t="shared" si="11"/>
        <v>May</v>
      </c>
      <c r="D309" s="10" t="str">
        <f t="shared" si="10"/>
        <v>may</v>
      </c>
      <c r="E309" s="8">
        <v>117.00528265708466</v>
      </c>
      <c r="F309" s="9">
        <v>140.85346615754301</v>
      </c>
      <c r="G309" s="8">
        <f t="shared" si="9"/>
        <v>-13.586506593279047</v>
      </c>
      <c r="H309" s="8">
        <f t="shared" si="8"/>
        <v>-0.57042292826062813</v>
      </c>
      <c r="I309" s="13">
        <v>120.719712518359</v>
      </c>
    </row>
    <row r="310" spans="1:9" x14ac:dyDescent="0.2">
      <c r="B310" s="3" t="str">
        <f t="shared" si="11"/>
        <v>Jun</v>
      </c>
      <c r="D310" s="10" t="str">
        <f t="shared" si="10"/>
        <v>jun</v>
      </c>
      <c r="E310" s="8">
        <v>132.59835157158986</v>
      </c>
      <c r="F310" s="9">
        <v>140.82565948420401</v>
      </c>
      <c r="G310" s="8">
        <f t="shared" si="9"/>
        <v>-13.498457334778557</v>
      </c>
      <c r="H310" s="8">
        <f t="shared" si="8"/>
        <v>8.8049258500490168E-2</v>
      </c>
      <c r="I310" s="13">
        <v>139.52566637075299</v>
      </c>
    </row>
    <row r="311" spans="1:9" x14ac:dyDescent="0.2">
      <c r="B311" s="3" t="str">
        <f t="shared" si="11"/>
        <v>Jul</v>
      </c>
      <c r="D311" s="10" t="str">
        <f t="shared" si="10"/>
        <v>jul</v>
      </c>
      <c r="E311" s="8">
        <v>141.26096398678112</v>
      </c>
      <c r="F311" s="9">
        <v>141.62524978530399</v>
      </c>
      <c r="G311" s="8">
        <f t="shared" si="9"/>
        <v>-12.702070080638672</v>
      </c>
      <c r="H311" s="8">
        <f t="shared" si="8"/>
        <v>0.79638725413988531</v>
      </c>
      <c r="I311" s="13">
        <v>141.62050023058401</v>
      </c>
    </row>
    <row r="312" spans="1:9" x14ac:dyDescent="0.2">
      <c r="B312" s="3" t="str">
        <f t="shared" si="11"/>
        <v>Aug</v>
      </c>
      <c r="D312" s="10" t="str">
        <f t="shared" si="10"/>
        <v>ago</v>
      </c>
      <c r="E312" s="8">
        <v>143.83664099072655</v>
      </c>
      <c r="F312" s="9">
        <v>143.12755774409101</v>
      </c>
      <c r="G312" s="8">
        <f t="shared" si="9"/>
        <v>-11.207959367188348</v>
      </c>
      <c r="H312" s="8">
        <f t="shared" si="8"/>
        <v>1.4941107134503238</v>
      </c>
      <c r="I312" s="13">
        <v>142.35447959560901</v>
      </c>
    </row>
    <row r="313" spans="1:9" x14ac:dyDescent="0.2">
      <c r="B313" s="3" t="str">
        <f t="shared" si="11"/>
        <v>Sep</v>
      </c>
      <c r="D313" s="10" t="str">
        <f t="shared" si="10"/>
        <v>sep</v>
      </c>
      <c r="E313" s="8">
        <v>152.05202327956937</v>
      </c>
      <c r="F313" s="9">
        <v>145.16170622774101</v>
      </c>
      <c r="G313" s="8">
        <f t="shared" si="9"/>
        <v>-9.052087202589675</v>
      </c>
      <c r="H313" s="8">
        <f t="shared" si="8"/>
        <v>2.1558721645986729</v>
      </c>
      <c r="I313" s="13">
        <v>151.22146030346701</v>
      </c>
    </row>
    <row r="314" spans="1:9" x14ac:dyDescent="0.2">
      <c r="B314" s="3" t="str">
        <f t="shared" si="11"/>
        <v>Oct</v>
      </c>
      <c r="D314" s="10" t="str">
        <f t="shared" si="10"/>
        <v>oct</v>
      </c>
      <c r="E314" s="8">
        <v>156.3487185728176</v>
      </c>
      <c r="F314" s="9">
        <v>147.53386964787401</v>
      </c>
      <c r="G314" s="8">
        <f t="shared" si="9"/>
        <v>-6.2958328353999393</v>
      </c>
      <c r="H314" s="8">
        <f t="shared" si="8"/>
        <v>2.7562543671897357</v>
      </c>
      <c r="I314" s="13">
        <v>151.41640162060801</v>
      </c>
    </row>
    <row r="315" spans="1:9" x14ac:dyDescent="0.2">
      <c r="B315" s="3" t="str">
        <f t="shared" si="11"/>
        <v>Nov</v>
      </c>
      <c r="D315" s="10" t="str">
        <f t="shared" si="10"/>
        <v>nov</v>
      </c>
      <c r="E315" s="8">
        <v>152.31026514496909</v>
      </c>
      <c r="F315" s="9">
        <v>150.05935635898999</v>
      </c>
      <c r="G315" s="8">
        <f t="shared" si="9"/>
        <v>-3.028067234089038</v>
      </c>
      <c r="H315" s="8">
        <f t="shared" si="8"/>
        <v>3.2677656013109013</v>
      </c>
      <c r="I315" s="13">
        <v>149.44581913119799</v>
      </c>
    </row>
    <row r="316" spans="1:9" x14ac:dyDescent="0.2">
      <c r="B316" s="3" t="str">
        <f t="shared" si="11"/>
        <v>Dec</v>
      </c>
      <c r="D316" s="10" t="str">
        <f t="shared" si="10"/>
        <v>dic</v>
      </c>
      <c r="E316" s="8">
        <v>171.89154248910501</v>
      </c>
      <c r="F316" s="9">
        <v>152.58895656959501</v>
      </c>
      <c r="G316" s="8">
        <f t="shared" si="9"/>
        <v>0.57507553925584265</v>
      </c>
      <c r="H316" s="8">
        <f t="shared" si="8"/>
        <v>3.6031427733448806</v>
      </c>
      <c r="I316" s="13">
        <v>152.479838588089</v>
      </c>
    </row>
    <row r="317" spans="1:9" x14ac:dyDescent="0.2">
      <c r="A317" s="3">
        <f>A305+1</f>
        <v>2021</v>
      </c>
      <c r="B317" s="3" t="str">
        <f t="shared" si="11"/>
        <v>Jan</v>
      </c>
      <c r="C317" s="3">
        <f>C305+1</f>
        <v>2021</v>
      </c>
      <c r="D317" s="10" t="str">
        <f t="shared" si="10"/>
        <v>ene</v>
      </c>
      <c r="E317" s="8">
        <v>151.9162327526812</v>
      </c>
      <c r="F317" s="9">
        <v>155.04216139850701</v>
      </c>
      <c r="G317" s="8">
        <f t="shared" si="9"/>
        <v>4.3257858569543783</v>
      </c>
      <c r="H317" s="8">
        <f t="shared" si="8"/>
        <v>3.7507103176985357</v>
      </c>
      <c r="I317" s="13">
        <v>150.95379711183699</v>
      </c>
    </row>
    <row r="318" spans="1:9" x14ac:dyDescent="0.2">
      <c r="B318" s="3" t="str">
        <f t="shared" si="11"/>
        <v>Feb</v>
      </c>
      <c r="D318" s="10" t="str">
        <f t="shared" si="10"/>
        <v>feb</v>
      </c>
      <c r="E318" s="8">
        <v>144.54036911958465</v>
      </c>
      <c r="F318" s="9">
        <v>157.37930477497301</v>
      </c>
      <c r="G318" s="8">
        <f t="shared" si="9"/>
        <v>7.9808357239534278</v>
      </c>
      <c r="H318" s="8">
        <f t="shared" si="8"/>
        <v>3.6550498669990494</v>
      </c>
      <c r="I318" s="13">
        <v>156.48161831703101</v>
      </c>
    </row>
    <row r="319" spans="1:9" x14ac:dyDescent="0.2">
      <c r="B319" s="3" t="str">
        <f t="shared" si="11"/>
        <v>Mar</v>
      </c>
      <c r="D319" s="10" t="str">
        <f t="shared" si="10"/>
        <v>mar</v>
      </c>
      <c r="E319" s="8">
        <v>162.38056458181111</v>
      </c>
      <c r="F319" s="9">
        <v>159.601262453652</v>
      </c>
      <c r="G319" s="8">
        <f t="shared" si="9"/>
        <v>11.309759743319002</v>
      </c>
      <c r="H319" s="8">
        <f t="shared" si="8"/>
        <v>3.3289240193655747</v>
      </c>
      <c r="I319" s="13">
        <v>162.95817006981699</v>
      </c>
    </row>
    <row r="320" spans="1:9" x14ac:dyDescent="0.2">
      <c r="B320" s="3" t="str">
        <f t="shared" si="11"/>
        <v>Apr</v>
      </c>
      <c r="D320" s="10" t="str">
        <f t="shared" si="10"/>
        <v>abr</v>
      </c>
      <c r="E320" s="8">
        <v>159.05631185409757</v>
      </c>
      <c r="F320" s="9">
        <v>161.71802401011601</v>
      </c>
      <c r="G320" s="8">
        <f t="shared" si="9"/>
        <v>14.106960135056944</v>
      </c>
      <c r="H320" s="8">
        <f t="shared" si="8"/>
        <v>2.7972003917379418</v>
      </c>
      <c r="I320" s="13">
        <v>164.86973335598501</v>
      </c>
    </row>
    <row r="321" spans="1:9" x14ac:dyDescent="0.2">
      <c r="B321" s="3" t="str">
        <f t="shared" si="11"/>
        <v>May</v>
      </c>
      <c r="D321" s="10" t="str">
        <f t="shared" si="10"/>
        <v>may</v>
      </c>
      <c r="E321" s="8">
        <v>153.05829982105669</v>
      </c>
      <c r="F321" s="9">
        <v>163.732871435497</v>
      </c>
      <c r="G321" s="8">
        <f t="shared" si="9"/>
        <v>16.243409482279713</v>
      </c>
      <c r="H321" s="8">
        <f t="shared" si="8"/>
        <v>2.1364493472227686</v>
      </c>
      <c r="I321" s="13">
        <v>158.73972256195401</v>
      </c>
    </row>
    <row r="322" spans="1:9" x14ac:dyDescent="0.2">
      <c r="B322" s="3" t="str">
        <f t="shared" si="11"/>
        <v>Jun</v>
      </c>
      <c r="D322" s="10" t="str">
        <f t="shared" si="10"/>
        <v>jun</v>
      </c>
      <c r="E322" s="8">
        <v>155.62529172229162</v>
      </c>
      <c r="F322" s="9">
        <v>165.62897324319999</v>
      </c>
      <c r="G322" s="8">
        <f t="shared" si="9"/>
        <v>17.612780121067416</v>
      </c>
      <c r="H322" s="8">
        <f t="shared" si="8"/>
        <v>1.3693706387877036</v>
      </c>
      <c r="I322" s="13">
        <v>164.45151235640299</v>
      </c>
    </row>
    <row r="323" spans="1:9" x14ac:dyDescent="0.2">
      <c r="B323" s="3" t="str">
        <f t="shared" si="11"/>
        <v>Jul</v>
      </c>
      <c r="D323" s="10" t="str">
        <f t="shared" si="10"/>
        <v>jul</v>
      </c>
      <c r="E323" s="8">
        <v>170.37455896045734</v>
      </c>
      <c r="F323" s="9">
        <v>167.40968646217701</v>
      </c>
      <c r="G323" s="8">
        <f t="shared" si="9"/>
        <v>18.206101465636102</v>
      </c>
      <c r="H323" s="8">
        <f t="shared" si="8"/>
        <v>0.59332134456868602</v>
      </c>
      <c r="I323" s="13">
        <v>170.967892454565</v>
      </c>
    </row>
    <row r="324" spans="1:9" x14ac:dyDescent="0.2">
      <c r="B324" s="3" t="str">
        <f t="shared" si="11"/>
        <v>Aug</v>
      </c>
      <c r="D324" s="10" t="str">
        <f t="shared" si="10"/>
        <v>ago</v>
      </c>
      <c r="E324" s="8">
        <v>170.49150368071881</v>
      </c>
      <c r="F324" s="9">
        <v>169.07960432439</v>
      </c>
      <c r="G324" s="8">
        <f t="shared" si="9"/>
        <v>18.132110258389723</v>
      </c>
      <c r="H324" s="8">
        <f t="shared" si="8"/>
        <v>-7.3991207246379531E-2</v>
      </c>
      <c r="I324" s="13">
        <v>168.64275299502299</v>
      </c>
    </row>
    <row r="325" spans="1:9" x14ac:dyDescent="0.2">
      <c r="B325" s="3" t="str">
        <f t="shared" si="11"/>
        <v>Sep</v>
      </c>
      <c r="D325" s="10" t="str">
        <f t="shared" si="10"/>
        <v>sep</v>
      </c>
      <c r="E325" s="8">
        <v>174.59864414254241</v>
      </c>
      <c r="F325" s="9">
        <v>170.58707793300999</v>
      </c>
      <c r="G325" s="8">
        <f t="shared" si="9"/>
        <v>17.515205880385331</v>
      </c>
      <c r="H325" s="8">
        <f t="shared" si="8"/>
        <v>-0.61690437800439213</v>
      </c>
      <c r="I325" s="13">
        <v>173.052507283853</v>
      </c>
    </row>
    <row r="326" spans="1:9" x14ac:dyDescent="0.2">
      <c r="B326" s="3" t="str">
        <f t="shared" si="11"/>
        <v>Oct</v>
      </c>
      <c r="D326" s="10" t="str">
        <f t="shared" si="10"/>
        <v>oct</v>
      </c>
      <c r="E326" s="8">
        <v>177.91579802730547</v>
      </c>
      <c r="F326" s="9">
        <v>171.87839316787199</v>
      </c>
      <c r="G326" s="8">
        <f t="shared" si="9"/>
        <v>16.500972677055238</v>
      </c>
      <c r="H326" s="8">
        <f t="shared" si="8"/>
        <v>-1.0142332033300931</v>
      </c>
      <c r="I326" s="13">
        <v>171.462773550348</v>
      </c>
    </row>
    <row r="327" spans="1:9" x14ac:dyDescent="0.2">
      <c r="B327" s="3" t="str">
        <f t="shared" si="11"/>
        <v>Nov</v>
      </c>
      <c r="D327" s="10" t="str">
        <f t="shared" si="10"/>
        <v>nov</v>
      </c>
      <c r="E327" s="8">
        <v>175.17565842918648</v>
      </c>
      <c r="F327" s="9">
        <v>172.97618282345601</v>
      </c>
      <c r="G327" s="8">
        <f t="shared" si="9"/>
        <v>15.27184110375741</v>
      </c>
      <c r="H327" s="8">
        <f t="shared" si="8"/>
        <v>-1.2291315732978276</v>
      </c>
      <c r="I327" s="13">
        <v>171.72640188167</v>
      </c>
    </row>
    <row r="328" spans="1:9" x14ac:dyDescent="0.2">
      <c r="B328" s="3" t="str">
        <f t="shared" si="11"/>
        <v>Dec</v>
      </c>
      <c r="D328" s="10" t="str">
        <f t="shared" si="10"/>
        <v>dic</v>
      </c>
      <c r="E328" s="8">
        <v>194.25521043717447</v>
      </c>
      <c r="F328" s="9">
        <v>173.91356412820201</v>
      </c>
      <c r="G328" s="8">
        <f t="shared" si="9"/>
        <v>13.975197182032616</v>
      </c>
      <c r="H328" s="8">
        <f t="shared" si="8"/>
        <v>-1.2966439217247938</v>
      </c>
      <c r="I328" s="13">
        <v>172.11307383844499</v>
      </c>
    </row>
    <row r="329" spans="1:9" x14ac:dyDescent="0.2">
      <c r="A329" s="3">
        <f>A317+1</f>
        <v>2022</v>
      </c>
      <c r="B329" s="3" t="str">
        <f t="shared" si="11"/>
        <v>Jan</v>
      </c>
      <c r="C329" s="3">
        <f>C317+1</f>
        <v>2022</v>
      </c>
      <c r="D329" s="10" t="str">
        <f t="shared" si="10"/>
        <v>ene</v>
      </c>
      <c r="E329" s="8">
        <v>174.51380834392342</v>
      </c>
      <c r="F329" s="9">
        <v>174.74983247730199</v>
      </c>
      <c r="G329" s="8">
        <f t="shared" si="9"/>
        <v>12.711168949805906</v>
      </c>
      <c r="H329" s="8">
        <f t="shared" si="8"/>
        <v>-1.2640282322267105</v>
      </c>
      <c r="I329" s="13">
        <v>173.74937063740299</v>
      </c>
    </row>
    <row r="330" spans="1:9" x14ac:dyDescent="0.2">
      <c r="B330" s="3" t="str">
        <f t="shared" si="11"/>
        <v>Feb</v>
      </c>
      <c r="D330" s="10" t="str">
        <f t="shared" si="10"/>
        <v>feb</v>
      </c>
      <c r="E330" s="8">
        <v>161.97006008014367</v>
      </c>
      <c r="F330" s="9">
        <v>175.45244327247499</v>
      </c>
      <c r="G330" s="8">
        <f t="shared" si="9"/>
        <v>11.483808829466913</v>
      </c>
      <c r="H330" s="8">
        <f t="shared" ref="H330:H335" si="12">+G330-G329</f>
        <v>-1.227360120338993</v>
      </c>
      <c r="I330" s="13">
        <v>175.29613462303999</v>
      </c>
    </row>
    <row r="331" spans="1:9" x14ac:dyDescent="0.2">
      <c r="B331" s="3" t="str">
        <f t="shared" si="11"/>
        <v>Mar</v>
      </c>
      <c r="D331" s="10" t="str">
        <f t="shared" si="10"/>
        <v>mar</v>
      </c>
      <c r="E331" s="8">
        <v>178.02648538900232</v>
      </c>
      <c r="F331" s="9">
        <v>175.99437145933101</v>
      </c>
      <c r="G331" s="8">
        <f t="shared" si="9"/>
        <v>10.271290310400616</v>
      </c>
      <c r="H331" s="8">
        <f t="shared" si="12"/>
        <v>-1.2125185190662968</v>
      </c>
      <c r="I331" s="13">
        <v>178.510104259196</v>
      </c>
    </row>
    <row r="332" spans="1:9" x14ac:dyDescent="0.2">
      <c r="B332" s="3" t="str">
        <f t="shared" si="11"/>
        <v>Apr</v>
      </c>
      <c r="D332" s="10" t="str">
        <f t="shared" si="10"/>
        <v>abr</v>
      </c>
      <c r="E332" s="8">
        <v>174.70404598619552</v>
      </c>
      <c r="F332" s="9">
        <v>176.45057125749099</v>
      </c>
      <c r="G332" s="8">
        <f t="shared" si="9"/>
        <v>9.1100218034159361</v>
      </c>
      <c r="H332" s="8">
        <f t="shared" si="12"/>
        <v>-1.1612685069846798</v>
      </c>
      <c r="I332" s="13">
        <v>181.07809970748499</v>
      </c>
    </row>
    <row r="333" spans="1:9" x14ac:dyDescent="0.2">
      <c r="B333" s="3" t="str">
        <f t="shared" si="11"/>
        <v>May</v>
      </c>
      <c r="D333" s="10" t="str">
        <f t="shared" si="10"/>
        <v>may</v>
      </c>
      <c r="E333" s="8">
        <v>172.09583630974996</v>
      </c>
      <c r="F333" s="9">
        <v>176.73893526257899</v>
      </c>
      <c r="G333" s="8">
        <f t="shared" si="9"/>
        <v>7.9434652999448296</v>
      </c>
      <c r="H333" s="8">
        <f t="shared" si="12"/>
        <v>-1.1665565034711065</v>
      </c>
      <c r="I333" s="13">
        <v>179.25106952199499</v>
      </c>
    </row>
    <row r="334" spans="1:9" x14ac:dyDescent="0.2">
      <c r="B334" s="3" t="str">
        <f t="shared" si="11"/>
        <v>Jun</v>
      </c>
      <c r="D334" s="10" t="str">
        <f t="shared" si="10"/>
        <v>jun</v>
      </c>
      <c r="E334" s="8">
        <v>162.34193231404581</v>
      </c>
      <c r="F334" s="9">
        <v>176.851201332079</v>
      </c>
      <c r="G334" s="8">
        <f t="shared" si="9"/>
        <v>6.7755223431838374</v>
      </c>
      <c r="H334" s="8">
        <f t="shared" si="12"/>
        <v>-1.1679429567609922</v>
      </c>
      <c r="I334" s="13">
        <v>172.21695196119401</v>
      </c>
    </row>
    <row r="335" spans="1:9" x14ac:dyDescent="0.2">
      <c r="B335" s="3" t="str">
        <f t="shared" si="11"/>
        <v>Jul</v>
      </c>
      <c r="D335" s="10" t="str">
        <f t="shared" si="10"/>
        <v>jul</v>
      </c>
      <c r="E335" s="8">
        <v>172.45905330767795</v>
      </c>
      <c r="F335" s="9">
        <v>177.07366923815999</v>
      </c>
      <c r="G335" s="8">
        <f t="shared" si="9"/>
        <v>5.772654486254214</v>
      </c>
      <c r="H335" s="8">
        <f t="shared" si="12"/>
        <v>-1.0028678569296234</v>
      </c>
      <c r="I335" s="13">
        <v>172.96636645382301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2"/>
  <sheetViews>
    <sheetView showGridLines="0" tabSelected="1" zoomScaleNormal="100" zoomScalePageLayoutView="70" workbookViewId="0"/>
  </sheetViews>
  <sheetFormatPr baseColWidth="10" defaultColWidth="12" defaultRowHeight="12.75" x14ac:dyDescent="0.2"/>
  <cols>
    <col min="1" max="16384" width="12" style="2"/>
  </cols>
  <sheetData>
    <row r="42" spans="2:2" x14ac:dyDescent="0.2">
      <c r="B42" s="1" t="s">
        <v>12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Datos_IDEAC-ei</vt:lpstr>
      <vt:lpstr>G_IDEAC-e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Vilmar Wladimir Chipuxi Trujillo</cp:lastModifiedBy>
  <cp:lastPrinted>2019-12-09T14:44:35Z</cp:lastPrinted>
  <dcterms:created xsi:type="dcterms:W3CDTF">2001-01-03T15:07:58Z</dcterms:created>
  <dcterms:modified xsi:type="dcterms:W3CDTF">2022-10-12T14:27:53Z</dcterms:modified>
</cp:coreProperties>
</file>