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4240" windowHeight="13140" tabRatio="742" firstSheet="1" activeTab="1"/>
  </bookViews>
  <sheets>
    <sheet name="Datos_IDEAC-ei" sheetId="97" state="hidden" r:id="rId1"/>
    <sheet name="G_IDEAC-e" sheetId="98" r:id="rId2"/>
  </sheets>
  <definedNames>
    <definedName name="_xlnm._FilterDatabase" localSheetId="0" hidden="1">'Datos_IDEAC-ei'!$A$4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39" i="97" l="1"/>
  <c r="G333" i="97"/>
  <c r="G331" i="97"/>
  <c r="G340" i="97"/>
  <c r="G327" i="97"/>
  <c r="G338" i="97"/>
  <c r="G336" i="97"/>
  <c r="G335" i="97"/>
  <c r="G322" i="97"/>
  <c r="G320" i="97"/>
  <c r="G318" i="97"/>
  <c r="C317" i="97"/>
  <c r="C329" i="97" s="1"/>
  <c r="A317" i="97"/>
  <c r="A329" i="97" s="1"/>
  <c r="G312" i="97"/>
  <c r="D311" i="97"/>
  <c r="D323" i="97" s="1"/>
  <c r="D335" i="97" s="1"/>
  <c r="B311" i="97"/>
  <c r="B323" i="97" s="1"/>
  <c r="B335" i="97" s="1"/>
  <c r="G321" i="97"/>
  <c r="G308" i="97"/>
  <c r="D307" i="97"/>
  <c r="D319" i="97" s="1"/>
  <c r="D331" i="97" s="1"/>
  <c r="G305" i="97"/>
  <c r="G304" i="97"/>
  <c r="H305" i="97" s="1"/>
  <c r="D304" i="97"/>
  <c r="D316" i="97" s="1"/>
  <c r="D328" i="97" s="1"/>
  <c r="D340" i="97" s="1"/>
  <c r="B304" i="97"/>
  <c r="B316" i="97" s="1"/>
  <c r="B328" i="97" s="1"/>
  <c r="B340" i="97" s="1"/>
  <c r="G315" i="97"/>
  <c r="B303" i="97"/>
  <c r="B315" i="97" s="1"/>
  <c r="B327" i="97" s="1"/>
  <c r="B339" i="97" s="1"/>
  <c r="D302" i="97"/>
  <c r="D314" i="97" s="1"/>
  <c r="D326" i="97" s="1"/>
  <c r="D338" i="97" s="1"/>
  <c r="B302" i="97"/>
  <c r="B314" i="97" s="1"/>
  <c r="B326" i="97" s="1"/>
  <c r="B338" i="97" s="1"/>
  <c r="D301" i="97"/>
  <c r="D313" i="97" s="1"/>
  <c r="D325" i="97" s="1"/>
  <c r="D337" i="97" s="1"/>
  <c r="B301" i="97"/>
  <c r="B313" i="97" s="1"/>
  <c r="B325" i="97" s="1"/>
  <c r="B337" i="97" s="1"/>
  <c r="G300" i="97"/>
  <c r="D300" i="97"/>
  <c r="D312" i="97" s="1"/>
  <c r="D324" i="97" s="1"/>
  <c r="D336" i="97" s="1"/>
  <c r="B300" i="97"/>
  <c r="B312" i="97" s="1"/>
  <c r="B324" i="97" s="1"/>
  <c r="B336" i="97" s="1"/>
  <c r="D299" i="97"/>
  <c r="B299" i="97"/>
  <c r="G310" i="97"/>
  <c r="D298" i="97"/>
  <c r="D310" i="97" s="1"/>
  <c r="D322" i="97" s="1"/>
  <c r="D334" i="97" s="1"/>
  <c r="B298" i="97"/>
  <c r="B310" i="97" s="1"/>
  <c r="B322" i="97" s="1"/>
  <c r="B334" i="97" s="1"/>
  <c r="D297" i="97"/>
  <c r="D309" i="97" s="1"/>
  <c r="D321" i="97" s="1"/>
  <c r="D333" i="97" s="1"/>
  <c r="B297" i="97"/>
  <c r="B309" i="97" s="1"/>
  <c r="B321" i="97" s="1"/>
  <c r="B333" i="97" s="1"/>
  <c r="D296" i="97"/>
  <c r="D308" i="97" s="1"/>
  <c r="D320" i="97" s="1"/>
  <c r="D332" i="97" s="1"/>
  <c r="B296" i="97"/>
  <c r="B308" i="97" s="1"/>
  <c r="B320" i="97" s="1"/>
  <c r="B332" i="97" s="1"/>
  <c r="G295" i="97"/>
  <c r="D295" i="97"/>
  <c r="B295" i="97"/>
  <c r="B307" i="97" s="1"/>
  <c r="B319" i="97" s="1"/>
  <c r="B331" i="97" s="1"/>
  <c r="G306" i="97"/>
  <c r="D294" i="97"/>
  <c r="D306" i="97" s="1"/>
  <c r="D318" i="97" s="1"/>
  <c r="D330" i="97" s="1"/>
  <c r="B294" i="97"/>
  <c r="B306" i="97" s="1"/>
  <c r="B318" i="97" s="1"/>
  <c r="B330" i="97" s="1"/>
  <c r="D293" i="97"/>
  <c r="D305" i="97" s="1"/>
  <c r="D317" i="97" s="1"/>
  <c r="D329" i="97" s="1"/>
  <c r="B293" i="97"/>
  <c r="B305" i="97" s="1"/>
  <c r="B317" i="97" s="1"/>
  <c r="B329" i="97" s="1"/>
  <c r="D292" i="97"/>
  <c r="G291" i="97"/>
  <c r="D291" i="97"/>
  <c r="D303" i="97" s="1"/>
  <c r="D315" i="97" s="1"/>
  <c r="D327" i="97" s="1"/>
  <c r="D339" i="97" s="1"/>
  <c r="G290" i="97"/>
  <c r="G288" i="97"/>
  <c r="G299" i="97"/>
  <c r="G286" i="97"/>
  <c r="G297" i="97"/>
  <c r="G296" i="97"/>
  <c r="G282" i="97"/>
  <c r="G293" i="97"/>
  <c r="G278" i="97"/>
  <c r="G276" i="97"/>
  <c r="G269" i="97"/>
  <c r="G267" i="97"/>
  <c r="G265" i="97"/>
  <c r="G263" i="97"/>
  <c r="G262" i="97"/>
  <c r="G261" i="97"/>
  <c r="G272" i="97"/>
  <c r="G270" i="97"/>
  <c r="G268" i="97"/>
  <c r="G266" i="97"/>
  <c r="G264" i="97"/>
  <c r="G250" i="97"/>
  <c r="G248" i="97"/>
  <c r="G246" i="97"/>
  <c r="G244" i="97"/>
  <c r="G239" i="97"/>
  <c r="G249" i="97"/>
  <c r="G235" i="97"/>
  <c r="G233" i="97"/>
  <c r="G231" i="97"/>
  <c r="G230" i="97"/>
  <c r="G229" i="97"/>
  <c r="G228" i="97"/>
  <c r="G238" i="97"/>
  <c r="G236" i="97"/>
  <c r="G222" i="97"/>
  <c r="G220" i="97"/>
  <c r="G218" i="97"/>
  <c r="G216" i="97"/>
  <c r="G214" i="97"/>
  <c r="G212" i="97"/>
  <c r="G209" i="97"/>
  <c r="G219" i="97"/>
  <c r="G217" i="97"/>
  <c r="G203" i="97"/>
  <c r="G201" i="97"/>
  <c r="G200" i="97"/>
  <c r="G199" i="97"/>
  <c r="G198" i="97"/>
  <c r="G197" i="97"/>
  <c r="G206" i="97"/>
  <c r="G204" i="97"/>
  <c r="G202" i="97"/>
  <c r="G188" i="97"/>
  <c r="G186" i="97"/>
  <c r="G184" i="97"/>
  <c r="G182" i="97"/>
  <c r="G180" i="97"/>
  <c r="G189" i="97"/>
  <c r="G187" i="97"/>
  <c r="G173" i="97"/>
  <c r="G171" i="97"/>
  <c r="G169" i="97"/>
  <c r="G167" i="97"/>
  <c r="G165" i="97"/>
  <c r="G174" i="97"/>
  <c r="G172" i="97"/>
  <c r="G156" i="97"/>
  <c r="G154" i="97"/>
  <c r="G152" i="97"/>
  <c r="G150" i="97"/>
  <c r="G148" i="97"/>
  <c r="G147" i="97"/>
  <c r="G157" i="97"/>
  <c r="G155" i="97"/>
  <c r="G141" i="97"/>
  <c r="G139" i="97"/>
  <c r="G137" i="97"/>
  <c r="G135" i="97"/>
  <c r="G133" i="97"/>
  <c r="G142" i="97"/>
  <c r="G126" i="97"/>
  <c r="G136" i="97"/>
  <c r="G122" i="97"/>
  <c r="G120" i="97"/>
  <c r="G118" i="97"/>
  <c r="G117" i="97"/>
  <c r="G116" i="97"/>
  <c r="G115" i="97"/>
  <c r="G125" i="97"/>
  <c r="G123" i="97"/>
  <c r="G109" i="97"/>
  <c r="G107" i="97"/>
  <c r="G105" i="97"/>
  <c r="G103" i="97"/>
  <c r="G101" i="97"/>
  <c r="G96" i="97"/>
  <c r="G106" i="97"/>
  <c r="G104" i="97"/>
  <c r="G90" i="97"/>
  <c r="G88" i="97"/>
  <c r="G87" i="97"/>
  <c r="G86" i="97"/>
  <c r="G85" i="97"/>
  <c r="G84" i="97"/>
  <c r="G93" i="97"/>
  <c r="G91" i="97"/>
  <c r="G89" i="97"/>
  <c r="G75" i="97"/>
  <c r="G73" i="97"/>
  <c r="G71" i="97"/>
  <c r="G69" i="97"/>
  <c r="G66" i="97"/>
  <c r="G76" i="97"/>
  <c r="G62" i="97"/>
  <c r="G60" i="97"/>
  <c r="G58" i="97"/>
  <c r="G57" i="97"/>
  <c r="G56" i="97"/>
  <c r="G55" i="97"/>
  <c r="G54" i="97"/>
  <c r="G61" i="97"/>
  <c r="G59" i="97"/>
  <c r="G45" i="97"/>
  <c r="G43" i="97"/>
  <c r="G41" i="97"/>
  <c r="G39" i="97"/>
  <c r="G36" i="97"/>
  <c r="H36" i="97" s="1"/>
  <c r="G46" i="97"/>
  <c r="G44" i="97"/>
  <c r="G30" i="97"/>
  <c r="G28" i="97"/>
  <c r="G26" i="97"/>
  <c r="G35" i="97"/>
  <c r="G33" i="97"/>
  <c r="G20" i="97"/>
  <c r="G31" i="97"/>
  <c r="G24" i="97"/>
  <c r="G22" i="97"/>
  <c r="H300" i="97" l="1"/>
  <c r="H76" i="97"/>
  <c r="H118" i="97"/>
  <c r="H231" i="97"/>
  <c r="G260" i="97"/>
  <c r="H261" i="97" s="1"/>
  <c r="G279" i="97"/>
  <c r="G25" i="97"/>
  <c r="G145" i="97"/>
  <c r="G175" i="97"/>
  <c r="G205" i="97"/>
  <c r="H321" i="97"/>
  <c r="G32" i="97"/>
  <c r="H33" i="97" s="1"/>
  <c r="G74" i="97"/>
  <c r="H74" i="97" s="1"/>
  <c r="G134" i="97"/>
  <c r="H135" i="97" s="1"/>
  <c r="G226" i="97"/>
  <c r="G247" i="97"/>
  <c r="G275" i="97"/>
  <c r="H276" i="97" s="1"/>
  <c r="G332" i="97"/>
  <c r="H332" i="97" s="1"/>
  <c r="G18" i="97"/>
  <c r="H18" i="97" s="1"/>
  <c r="G21" i="97"/>
  <c r="H21" i="97" s="1"/>
  <c r="G42" i="97"/>
  <c r="H62" i="97"/>
  <c r="G72" i="97"/>
  <c r="G81" i="97"/>
  <c r="G102" i="97"/>
  <c r="H103" i="97" s="1"/>
  <c r="G111" i="97"/>
  <c r="G132" i="97"/>
  <c r="H133" i="97" s="1"/>
  <c r="H175" i="97"/>
  <c r="G185" i="97"/>
  <c r="H204" i="97"/>
  <c r="G194" i="97"/>
  <c r="G215" i="97"/>
  <c r="G224" i="97"/>
  <c r="G245" i="97"/>
  <c r="H246" i="97" s="1"/>
  <c r="H264" i="97"/>
  <c r="G254" i="97"/>
  <c r="H254" i="97" s="1"/>
  <c r="G273" i="97"/>
  <c r="G292" i="97"/>
  <c r="H292" i="97" s="1"/>
  <c r="G301" i="97"/>
  <c r="G294" i="97"/>
  <c r="G311" i="97"/>
  <c r="H311" i="97" s="1"/>
  <c r="G325" i="97"/>
  <c r="H325" i="97" s="1"/>
  <c r="G330" i="97"/>
  <c r="H331" i="97" s="1"/>
  <c r="G337" i="97"/>
  <c r="H337" i="97" s="1"/>
  <c r="G274" i="97"/>
  <c r="G64" i="97"/>
  <c r="G177" i="97"/>
  <c r="H199" i="97"/>
  <c r="H310" i="97"/>
  <c r="G34" i="97"/>
  <c r="H34" i="97" s="1"/>
  <c r="G83" i="97"/>
  <c r="H84" i="97" s="1"/>
  <c r="H126" i="97"/>
  <c r="G258" i="97"/>
  <c r="G277" i="97"/>
  <c r="H277" i="97" s="1"/>
  <c r="H340" i="97"/>
  <c r="G164" i="97"/>
  <c r="H165" i="97" s="1"/>
  <c r="H207" i="97"/>
  <c r="H236" i="97"/>
  <c r="G284" i="97"/>
  <c r="H285" i="97" s="1"/>
  <c r="G309" i="97"/>
  <c r="H309" i="97" s="1"/>
  <c r="G40" i="97"/>
  <c r="G49" i="97"/>
  <c r="G70" i="97"/>
  <c r="H71" i="97" s="1"/>
  <c r="G79" i="97"/>
  <c r="G100" i="97"/>
  <c r="H143" i="97"/>
  <c r="G153" i="97"/>
  <c r="H153" i="97" s="1"/>
  <c r="H172" i="97"/>
  <c r="G162" i="97"/>
  <c r="G183" i="97"/>
  <c r="G192" i="97"/>
  <c r="G213" i="97"/>
  <c r="H214" i="97" s="1"/>
  <c r="G243" i="97"/>
  <c r="G252" i="97"/>
  <c r="G280" i="97"/>
  <c r="G289" i="97"/>
  <c r="G303" i="97"/>
  <c r="H304" i="97" s="1"/>
  <c r="G313" i="97"/>
  <c r="G323" i="97"/>
  <c r="H190" i="97"/>
  <c r="H263" i="97"/>
  <c r="H86" i="97"/>
  <c r="G94" i="97"/>
  <c r="H94" i="97" s="1"/>
  <c r="G124" i="97"/>
  <c r="H44" i="97"/>
  <c r="G53" i="97"/>
  <c r="H54" i="97" s="1"/>
  <c r="G166" i="97"/>
  <c r="H167" i="97" s="1"/>
  <c r="G196" i="97"/>
  <c r="H197" i="97" s="1"/>
  <c r="H296" i="97"/>
  <c r="G307" i="97"/>
  <c r="H308" i="97" s="1"/>
  <c r="G334" i="97"/>
  <c r="G143" i="97"/>
  <c r="G256" i="97"/>
  <c r="G29" i="97"/>
  <c r="H30" i="97" s="1"/>
  <c r="G17" i="97"/>
  <c r="G38" i="97"/>
  <c r="H39" i="97" s="1"/>
  <c r="G47" i="97"/>
  <c r="H47" i="97" s="1"/>
  <c r="G68" i="97"/>
  <c r="G77" i="97"/>
  <c r="G110" i="97"/>
  <c r="G121" i="97"/>
  <c r="H121" i="97" s="1"/>
  <c r="G140" i="97"/>
  <c r="H140" i="97" s="1"/>
  <c r="G130" i="97"/>
  <c r="G151" i="97"/>
  <c r="H152" i="97" s="1"/>
  <c r="G170" i="97"/>
  <c r="H171" i="97" s="1"/>
  <c r="G160" i="97"/>
  <c r="G181" i="97"/>
  <c r="H182" i="97" s="1"/>
  <c r="G190" i="97"/>
  <c r="G211" i="97"/>
  <c r="G234" i="97"/>
  <c r="G253" i="97"/>
  <c r="G271" i="97"/>
  <c r="H272" i="97" s="1"/>
  <c r="G287" i="97"/>
  <c r="H288" i="97" s="1"/>
  <c r="G319" i="97"/>
  <c r="G207" i="97"/>
  <c r="G237" i="97"/>
  <c r="H313" i="97"/>
  <c r="G92" i="97"/>
  <c r="H92" i="97" s="1"/>
  <c r="H239" i="97"/>
  <c r="G316" i="97"/>
  <c r="G51" i="97"/>
  <c r="G113" i="97"/>
  <c r="H266" i="97"/>
  <c r="G23" i="97"/>
  <c r="G19" i="97"/>
  <c r="G27" i="97"/>
  <c r="H27" i="97" s="1"/>
  <c r="G52" i="97"/>
  <c r="H53" i="97" s="1"/>
  <c r="G78" i="97"/>
  <c r="H79" i="97" s="1"/>
  <c r="G108" i="97"/>
  <c r="H108" i="97" s="1"/>
  <c r="G98" i="97"/>
  <c r="G119" i="97"/>
  <c r="G138" i="97"/>
  <c r="H139" i="97" s="1"/>
  <c r="G128" i="97"/>
  <c r="G149" i="97"/>
  <c r="H150" i="97" s="1"/>
  <c r="G168" i="97"/>
  <c r="H169" i="97" s="1"/>
  <c r="G158" i="97"/>
  <c r="H158" i="97" s="1"/>
  <c r="G179" i="97"/>
  <c r="G221" i="97"/>
  <c r="H222" i="97" s="1"/>
  <c r="G232" i="97"/>
  <c r="G251" i="97"/>
  <c r="G241" i="97"/>
  <c r="G285" i="97"/>
  <c r="G302" i="97"/>
  <c r="H302" i="97" s="1"/>
  <c r="G317" i="97"/>
  <c r="H317" i="97" s="1"/>
  <c r="G326" i="97"/>
  <c r="H89" i="97"/>
  <c r="H90" i="97"/>
  <c r="H203" i="97"/>
  <c r="H202" i="97"/>
  <c r="H32" i="97"/>
  <c r="H31" i="97"/>
  <c r="H43" i="97"/>
  <c r="H42" i="97"/>
  <c r="H248" i="97"/>
  <c r="H247" i="97"/>
  <c r="H164" i="97"/>
  <c r="H122" i="97"/>
  <c r="H339" i="97"/>
  <c r="H185" i="97"/>
  <c r="H186" i="97"/>
  <c r="H25" i="97"/>
  <c r="H26" i="97"/>
  <c r="H269" i="97"/>
  <c r="H268" i="97"/>
  <c r="H334" i="97"/>
  <c r="H335" i="97"/>
  <c r="H196" i="97"/>
  <c r="H316" i="97"/>
  <c r="H56" i="97"/>
  <c r="H55" i="97"/>
  <c r="H217" i="97"/>
  <c r="H218" i="97"/>
  <c r="H120" i="97"/>
  <c r="H119" i="97"/>
  <c r="H235" i="97"/>
  <c r="H234" i="97"/>
  <c r="H184" i="97"/>
  <c r="H183" i="97"/>
  <c r="H216" i="97"/>
  <c r="H215" i="97"/>
  <c r="H57" i="97"/>
  <c r="H58" i="97"/>
  <c r="H88" i="97"/>
  <c r="H87" i="97"/>
  <c r="H107" i="97"/>
  <c r="H106" i="97"/>
  <c r="H336" i="97"/>
  <c r="H68" i="97"/>
  <c r="H100" i="97"/>
  <c r="H273" i="97"/>
  <c r="H270" i="97"/>
  <c r="H110" i="97"/>
  <c r="H124" i="97"/>
  <c r="H176" i="97"/>
  <c r="H188" i="97"/>
  <c r="H322" i="97"/>
  <c r="G324" i="97"/>
  <c r="H324" i="97" s="1"/>
  <c r="G328" i="97"/>
  <c r="H328" i="97" s="1"/>
  <c r="H41" i="97"/>
  <c r="H73" i="97"/>
  <c r="H91" i="97"/>
  <c r="H155" i="97"/>
  <c r="H187" i="97"/>
  <c r="H227" i="97"/>
  <c r="H267" i="97"/>
  <c r="H294" i="97"/>
  <c r="G298" i="97"/>
  <c r="H299" i="97" s="1"/>
  <c r="H320" i="97"/>
  <c r="H326" i="97"/>
  <c r="H105" i="97"/>
  <c r="H137" i="97"/>
  <c r="H201" i="97"/>
  <c r="H250" i="97"/>
  <c r="H278" i="97"/>
  <c r="H319" i="97"/>
  <c r="G329" i="97"/>
  <c r="G37" i="97"/>
  <c r="G99" i="97"/>
  <c r="H99" i="97" s="1"/>
  <c r="G131" i="97"/>
  <c r="G163" i="97"/>
  <c r="H163" i="97" s="1"/>
  <c r="H244" i="97"/>
  <c r="G314" i="97"/>
  <c r="H315" i="97" s="1"/>
  <c r="G112" i="97"/>
  <c r="G144" i="97"/>
  <c r="H145" i="97" s="1"/>
  <c r="G176" i="97"/>
  <c r="G240" i="97"/>
  <c r="H240" i="97" s="1"/>
  <c r="G159" i="97"/>
  <c r="G191" i="97"/>
  <c r="G223" i="97"/>
  <c r="G255" i="97"/>
  <c r="H256" i="97" s="1"/>
  <c r="G257" i="97"/>
  <c r="G283" i="97"/>
  <c r="H323" i="97"/>
  <c r="H24" i="97"/>
  <c r="H177" i="97"/>
  <c r="H241" i="97"/>
  <c r="H46" i="97"/>
  <c r="H142" i="97"/>
  <c r="H220" i="97"/>
  <c r="H291" i="97"/>
  <c r="H219" i="97"/>
  <c r="H233" i="97"/>
  <c r="H274" i="97"/>
  <c r="H290" i="97"/>
  <c r="G67" i="97"/>
  <c r="H67" i="97" s="1"/>
  <c r="H72" i="97"/>
  <c r="H104" i="97"/>
  <c r="H136" i="97"/>
  <c r="H166" i="97"/>
  <c r="G195" i="97"/>
  <c r="H195" i="97" s="1"/>
  <c r="H200" i="97"/>
  <c r="H212" i="97"/>
  <c r="G227" i="97"/>
  <c r="H228" i="97" s="1"/>
  <c r="H230" i="97"/>
  <c r="G50" i="97"/>
  <c r="G65" i="97"/>
  <c r="H65" i="97" s="1"/>
  <c r="G80" i="97"/>
  <c r="H81" i="97" s="1"/>
  <c r="G114" i="97"/>
  <c r="G129" i="97"/>
  <c r="H129" i="97" s="1"/>
  <c r="G146" i="97"/>
  <c r="G178" i="97"/>
  <c r="G193" i="97"/>
  <c r="H193" i="97" s="1"/>
  <c r="G210" i="97"/>
  <c r="G242" i="97"/>
  <c r="G127" i="97"/>
  <c r="G281" i="97"/>
  <c r="H28" i="97"/>
  <c r="H60" i="97"/>
  <c r="H156" i="97"/>
  <c r="H174" i="97"/>
  <c r="H206" i="97"/>
  <c r="H238" i="97"/>
  <c r="H59" i="97"/>
  <c r="H123" i="97"/>
  <c r="H249" i="97"/>
  <c r="H40" i="97"/>
  <c r="H70" i="97"/>
  <c r="H116" i="97"/>
  <c r="H134" i="97"/>
  <c r="H148" i="97"/>
  <c r="H168" i="97"/>
  <c r="H180" i="97"/>
  <c r="H198" i="97"/>
  <c r="H232" i="97"/>
  <c r="H262" i="97"/>
  <c r="H301" i="97"/>
  <c r="H20" i="97"/>
  <c r="G48" i="97"/>
  <c r="H49" i="97" s="1"/>
  <c r="G82" i="97"/>
  <c r="G97" i="97"/>
  <c r="H97" i="97" s="1"/>
  <c r="G161" i="97"/>
  <c r="H161" i="97" s="1"/>
  <c r="G208" i="97"/>
  <c r="H209" i="97" s="1"/>
  <c r="G225" i="97"/>
  <c r="G259" i="97"/>
  <c r="H259" i="97" s="1"/>
  <c r="H286" i="97"/>
  <c r="H306" i="97"/>
  <c r="G63" i="97"/>
  <c r="G95" i="97"/>
  <c r="H23" i="97"/>
  <c r="H162" i="97"/>
  <c r="H226" i="97"/>
  <c r="H251" i="97"/>
  <c r="H275" i="97"/>
  <c r="H297" i="97"/>
  <c r="H61" i="97"/>
  <c r="H77" i="97"/>
  <c r="H85" i="97"/>
  <c r="H125" i="97"/>
  <c r="H141" i="97"/>
  <c r="H149" i="97"/>
  <c r="H295" i="97"/>
  <c r="H29" i="97"/>
  <c r="H101" i="97"/>
  <c r="H109" i="97"/>
  <c r="H205" i="97"/>
  <c r="H289" i="97"/>
  <c r="H312" i="97"/>
  <c r="H327" i="97"/>
  <c r="H45" i="97"/>
  <c r="H157" i="97"/>
  <c r="H221" i="97"/>
  <c r="H229" i="97"/>
  <c r="H237" i="97"/>
  <c r="H265" i="97"/>
  <c r="H293" i="97"/>
  <c r="H69" i="97"/>
  <c r="H117" i="97"/>
  <c r="H173" i="97"/>
  <c r="H181" i="97"/>
  <c r="H189" i="97"/>
  <c r="H279" i="97"/>
  <c r="H280" i="97" l="1"/>
  <c r="H318" i="97"/>
  <c r="H338" i="97"/>
  <c r="H253" i="97"/>
  <c r="H35" i="97"/>
  <c r="H225" i="97"/>
  <c r="H78" i="97"/>
  <c r="H154" i="97"/>
  <c r="H151" i="97"/>
  <c r="H75" i="97"/>
  <c r="H252" i="97"/>
  <c r="H93" i="97"/>
  <c r="H132" i="97"/>
  <c r="H19" i="97"/>
  <c r="H307" i="97"/>
  <c r="H102" i="97"/>
  <c r="H22" i="97"/>
  <c r="H52" i="97"/>
  <c r="H131" i="97"/>
  <c r="H170" i="97"/>
  <c r="H111" i="97"/>
  <c r="H287" i="97"/>
  <c r="H303" i="97"/>
  <c r="H284" i="97"/>
  <c r="H38" i="97"/>
  <c r="H208" i="97"/>
  <c r="H271" i="97"/>
  <c r="H260" i="97"/>
  <c r="H138" i="97"/>
  <c r="H213" i="97"/>
  <c r="H333" i="97"/>
  <c r="H245" i="97"/>
  <c r="H112" i="97"/>
  <c r="H329" i="97"/>
  <c r="H83" i="97"/>
  <c r="H82" i="97"/>
  <c r="H51" i="97"/>
  <c r="H50" i="97"/>
  <c r="H257" i="97"/>
  <c r="H258" i="97"/>
  <c r="H128" i="97"/>
  <c r="H127" i="97"/>
  <c r="H281" i="97"/>
  <c r="H282" i="97"/>
  <c r="H115" i="97"/>
  <c r="H114" i="97"/>
  <c r="H283" i="97"/>
  <c r="H48" i="97"/>
  <c r="H96" i="97"/>
  <c r="H95" i="97"/>
  <c r="H160" i="97"/>
  <c r="H159" i="97"/>
  <c r="H314" i="97"/>
  <c r="H37" i="97"/>
  <c r="H66" i="97"/>
  <c r="H80" i="97"/>
  <c r="H113" i="97"/>
  <c r="H211" i="97"/>
  <c r="H210" i="97"/>
  <c r="H147" i="97"/>
  <c r="H146" i="97"/>
  <c r="H192" i="97"/>
  <c r="H191" i="97"/>
  <c r="H194" i="97"/>
  <c r="H98" i="97"/>
  <c r="H144" i="97"/>
  <c r="H64" i="97"/>
  <c r="H63" i="97"/>
  <c r="H243" i="97"/>
  <c r="H242" i="97"/>
  <c r="H179" i="97"/>
  <c r="H178" i="97"/>
  <c r="H224" i="97"/>
  <c r="H223" i="97"/>
  <c r="H255" i="97"/>
  <c r="H130" i="97"/>
  <c r="H298" i="97"/>
  <c r="H330" i="97"/>
</calcChain>
</file>

<file path=xl/sharedStrings.xml><?xml version="1.0" encoding="utf-8"?>
<sst xmlns="http://schemas.openxmlformats.org/spreadsheetml/2006/main" count="470" uniqueCount="37">
  <si>
    <t>Feb</t>
  </si>
  <si>
    <t>Mar</t>
  </si>
  <si>
    <t>May</t>
  </si>
  <si>
    <t>Jun</t>
  </si>
  <si>
    <t>Jul</t>
  </si>
  <si>
    <t>Sep</t>
  </si>
  <si>
    <t>Oct</t>
  </si>
  <si>
    <t>Nov</t>
  </si>
  <si>
    <t>Jan</t>
  </si>
  <si>
    <t>Apr</t>
  </si>
  <si>
    <t>Aug</t>
  </si>
  <si>
    <t>Dec</t>
  </si>
  <si>
    <t>(1) Aceleración es la primera diferencia, mes a mes (t/t-1) de las tasas anuales.</t>
  </si>
  <si>
    <t>Unadjusted series</t>
  </si>
  <si>
    <t>Trend adjusted series</t>
  </si>
  <si>
    <t>Annual variation rate</t>
  </si>
  <si>
    <t>Acceleration (right axis)</t>
  </si>
  <si>
    <t>IDEAC</t>
  </si>
  <si>
    <t>desestacionalización</t>
  </si>
  <si>
    <t>2007 = 100</t>
  </si>
  <si>
    <t>TASAS</t>
  </si>
  <si>
    <t>ACELERACION</t>
  </si>
  <si>
    <t>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</si>
  <si>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</si>
  <si>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</si>
  <si>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</si>
  <si>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</si>
  <si>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</si>
  <si>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</si>
  <si>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</si>
  <si>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</si>
  <si>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</si>
  <si>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</si>
  <si>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</si>
  <si>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</si>
  <si>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Serie Bruta</t>
  </si>
  <si>
    <t>Ciclo Tendencia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</si>
</sst>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0.0"/>
    <numFmt numFmtId="166" formatCode="General_)"/>
    <numFmt numFmtId="167" formatCode="[$-C0A]mmm\-yy;@"/>
    <numFmt numFmtId="168" formatCode="0.0%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40">
    <xf numFmtId="0" fontId="0" fillId="0" borderId="0"/>
    <xf numFmtId="0" fontId="9" fillId="2" borderId="0" applyNumberFormat="0" applyBorder="0" applyAlignment="0" applyProtection="0"/>
    <xf numFmtId="0" fontId="15" fillId="3" borderId="1" applyNumberFormat="0" applyAlignment="0" applyProtection="0"/>
    <xf numFmtId="0" fontId="16" fillId="4" borderId="2" applyNumberFormat="0" applyAlignment="0" applyProtection="0"/>
    <xf numFmtId="0" fontId="11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3" fillId="14" borderId="1" applyNumberFormat="0" applyAlignment="0" applyProtection="0"/>
    <xf numFmtId="0" fontId="10" fillId="15" borderId="0" applyNumberFormat="0" applyBorder="0" applyAlignment="0" applyProtection="0"/>
    <xf numFmtId="164" fontId="19" fillId="0" borderId="0" applyFont="0" applyFill="0" applyBorder="0" applyAlignment="0" applyProtection="0"/>
    <xf numFmtId="0" fontId="11" fillId="14" borderId="0" applyNumberFormat="0" applyBorder="0" applyAlignment="0" applyProtection="0"/>
    <xf numFmtId="0" fontId="3" fillId="0" borderId="0"/>
    <xf numFmtId="0" fontId="19" fillId="0" borderId="0"/>
    <xf numFmtId="0" fontId="19" fillId="0" borderId="0"/>
    <xf numFmtId="0" fontId="19" fillId="0" borderId="0"/>
    <xf numFmtId="166" fontId="5" fillId="0" borderId="0"/>
    <xf numFmtId="166" fontId="3" fillId="0" borderId="0"/>
    <xf numFmtId="166" fontId="20" fillId="0" borderId="0"/>
    <xf numFmtId="166" fontId="20" fillId="0" borderId="0"/>
    <xf numFmtId="166" fontId="20" fillId="0" borderId="0"/>
    <xf numFmtId="0" fontId="3" fillId="15" borderId="4" applyNumberFormat="0" applyFont="0" applyAlignment="0" applyProtection="0"/>
    <xf numFmtId="0" fontId="14" fillId="3" borderId="5" applyNumberFormat="0" applyAlignment="0" applyProtection="0"/>
    <xf numFmtId="0" fontId="17" fillId="0" borderId="0" applyNumberFormat="0" applyFill="0" applyBorder="0" applyAlignment="0" applyProtection="0"/>
    <xf numFmtId="0" fontId="6" fillId="0" borderId="6" applyNumberFormat="0" applyFill="0" applyAlignment="0" applyProtection="0"/>
    <xf numFmtId="0" fontId="7" fillId="0" borderId="7" applyNumberFormat="0" applyFill="0" applyAlignment="0" applyProtection="0"/>
    <xf numFmtId="0" fontId="8" fillId="0" borderId="8" applyNumberFormat="0" applyFill="0" applyAlignment="0" applyProtection="0"/>
    <xf numFmtId="0" fontId="4" fillId="0" borderId="0" applyNumberFormat="0" applyFill="0" applyBorder="0" applyAlignment="0" applyProtection="0"/>
    <xf numFmtId="0" fontId="12" fillId="0" borderId="9" applyNumberFormat="0" applyFill="0" applyAlignment="0" applyProtection="0"/>
    <xf numFmtId="0" fontId="2" fillId="0" borderId="0"/>
    <xf numFmtId="9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</cellStyleXfs>
  <cellXfs count="14">
    <xf numFmtId="0" fontId="0" fillId="0" borderId="0" xfId="0"/>
    <xf numFmtId="0" fontId="21" fillId="0" borderId="0" xfId="22" quotePrefix="1" applyFont="1" applyFill="1"/>
    <xf numFmtId="0" fontId="19" fillId="0" borderId="0" xfId="22" applyFill="1"/>
    <xf numFmtId="0" fontId="19" fillId="0" borderId="0" xfId="22"/>
    <xf numFmtId="0" fontId="22" fillId="0" borderId="0" xfId="22" applyFont="1" applyFill="1"/>
    <xf numFmtId="0" fontId="23" fillId="0" borderId="0" xfId="22" applyFont="1" applyFill="1" applyAlignment="1">
      <alignment horizontal="center"/>
    </xf>
    <xf numFmtId="0" fontId="24" fillId="0" borderId="0" xfId="22" applyFont="1" applyFill="1" applyAlignment="1">
      <alignment horizontal="center"/>
    </xf>
    <xf numFmtId="167" fontId="19" fillId="0" borderId="0" xfId="22" applyNumberFormat="1" applyAlignment="1">
      <alignment horizontal="left"/>
    </xf>
    <xf numFmtId="165" fontId="19" fillId="0" borderId="0" xfId="22" applyNumberFormat="1" applyBorder="1" applyProtection="1">
      <protection locked="0"/>
    </xf>
    <xf numFmtId="165" fontId="19" fillId="0" borderId="0" xfId="22" applyNumberFormat="1"/>
    <xf numFmtId="167" fontId="19" fillId="0" borderId="0" xfId="22" applyNumberFormat="1" applyFont="1" applyFill="1" applyAlignment="1">
      <alignment horizontal="right"/>
    </xf>
    <xf numFmtId="0" fontId="19" fillId="0" borderId="0" xfId="22" applyAlignment="1"/>
    <xf numFmtId="168" fontId="19" fillId="0" borderId="0" xfId="37" applyNumberFormat="1" applyFont="1"/>
    <xf numFmtId="165" fontId="19" fillId="0" borderId="0" xfId="19" applyNumberFormat="1" applyFont="1"/>
  </cellXfs>
  <cellStyles count="40">
    <cellStyle name="ANCLAS,REZONES Y SUS PARTES,DE FUNDICION,DE HIERRO O DE ACERO" xfId="38"/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rmal 8" xfId="36"/>
    <cellStyle name="Normal 9" xfId="39"/>
    <cellStyle name="Notas 2" xfId="28"/>
    <cellStyle name="Porcentual 2" xfId="37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SERIE BRUTA Y TENDENCIA</a:t>
            </a:r>
          </a:p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2015 - 2022</a:t>
            </a:r>
            <a:endParaRPr lang="es-EC" sz="925" b="0" i="0" u="none" strike="noStrike" baseline="0">
              <a:solidFill>
                <a:srgbClr val="000000"/>
              </a:solidFill>
              <a:latin typeface="Times New Roman"/>
            </a:endParaRPr>
          </a:p>
        </c:rich>
      </c:tx>
      <c:layout>
        <c:manualLayout>
          <c:xMode val="edge"/>
          <c:yMode val="edge"/>
          <c:x val="0.37411084484004903"/>
          <c:y val="6.5446748733873213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1994497064678522E-2"/>
          <c:y val="0.14918901334516291"/>
          <c:w val="0.88592609498691754"/>
          <c:h val="0.60045247865143625"/>
        </c:manualLayout>
      </c:layout>
      <c:lineChart>
        <c:grouping val="standard"/>
        <c:varyColors val="0"/>
        <c:ser>
          <c:idx val="0"/>
          <c:order val="0"/>
          <c:tx>
            <c:strRef>
              <c:f>'Datos_IDEAC-ei'!$E$3</c:f>
              <c:strCache>
                <c:ptCount val="1"/>
                <c:pt idx="0">
                  <c:v>Serie Bruta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'Datos_IDEAC-ei'!$C$245:$D$340</c:f>
              <c:multiLvlStrCache>
                <c:ptCount val="9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  <c:pt idx="84">
                    <c:v>2022</c:v>
                  </c:pt>
                </c:lvl>
              </c:multiLvlStrCache>
            </c:multiLvlStrRef>
          </c:cat>
          <c:val>
            <c:numRef>
              <c:f>'Datos_IDEAC-ei'!$E$245:$E$340</c:f>
              <c:numCache>
                <c:formatCode>#,#00</c:formatCode>
                <c:ptCount val="96"/>
                <c:pt idx="0">
                  <c:v>154.23889338378572</c:v>
                </c:pt>
                <c:pt idx="1">
                  <c:v>149.54286990646779</c:v>
                </c:pt>
                <c:pt idx="2">
                  <c:v>182.4207772650638</c:v>
                </c:pt>
                <c:pt idx="3">
                  <c:v>160.80073010005498</c:v>
                </c:pt>
                <c:pt idx="4">
                  <c:v>147.79090055733468</c:v>
                </c:pt>
                <c:pt idx="5">
                  <c:v>155.51759504354416</c:v>
                </c:pt>
                <c:pt idx="6">
                  <c:v>162.17776357993472</c:v>
                </c:pt>
                <c:pt idx="7">
                  <c:v>155.15419872398536</c:v>
                </c:pt>
                <c:pt idx="8">
                  <c:v>150.61076450665075</c:v>
                </c:pt>
                <c:pt idx="9">
                  <c:v>151.13635491539844</c:v>
                </c:pt>
                <c:pt idx="10">
                  <c:v>155.45562441069225</c:v>
                </c:pt>
                <c:pt idx="11">
                  <c:v>166.37128765334009</c:v>
                </c:pt>
                <c:pt idx="12">
                  <c:v>147.36063885993011</c:v>
                </c:pt>
                <c:pt idx="13">
                  <c:v>142.26276475660461</c:v>
                </c:pt>
                <c:pt idx="14">
                  <c:v>145.05774917451447</c:v>
                </c:pt>
                <c:pt idx="15">
                  <c:v>142.22074303465143</c:v>
                </c:pt>
                <c:pt idx="16">
                  <c:v>144.44807613409802</c:v>
                </c:pt>
                <c:pt idx="17">
                  <c:v>156.09685934178552</c:v>
                </c:pt>
                <c:pt idx="18">
                  <c:v>139.47525046859622</c:v>
                </c:pt>
                <c:pt idx="19">
                  <c:v>155.35412849471712</c:v>
                </c:pt>
                <c:pt idx="20">
                  <c:v>149.92997593095686</c:v>
                </c:pt>
                <c:pt idx="21">
                  <c:v>154.0467517095218</c:v>
                </c:pt>
                <c:pt idx="22">
                  <c:v>155.82402576500559</c:v>
                </c:pt>
                <c:pt idx="23">
                  <c:v>176.31742783813178</c:v>
                </c:pt>
                <c:pt idx="24">
                  <c:v>162.43234161714369</c:v>
                </c:pt>
                <c:pt idx="25">
                  <c:v>141.78646903339128</c:v>
                </c:pt>
                <c:pt idx="26">
                  <c:v>157.13924895413555</c:v>
                </c:pt>
                <c:pt idx="27">
                  <c:v>150.92051608459738</c:v>
                </c:pt>
                <c:pt idx="28">
                  <c:v>157.81271061183961</c:v>
                </c:pt>
                <c:pt idx="29">
                  <c:v>153.3068636127808</c:v>
                </c:pt>
                <c:pt idx="30">
                  <c:v>157.5159185936902</c:v>
                </c:pt>
                <c:pt idx="31">
                  <c:v>153.82579583993936</c:v>
                </c:pt>
                <c:pt idx="32">
                  <c:v>154.51974837134799</c:v>
                </c:pt>
                <c:pt idx="33">
                  <c:v>154.70719257916727</c:v>
                </c:pt>
                <c:pt idx="34">
                  <c:v>158.00895560478384</c:v>
                </c:pt>
                <c:pt idx="35">
                  <c:v>173.97832802895778</c:v>
                </c:pt>
                <c:pt idx="36">
                  <c:v>161.61267710899105</c:v>
                </c:pt>
                <c:pt idx="37">
                  <c:v>146.53148832628986</c:v>
                </c:pt>
                <c:pt idx="38">
                  <c:v>159.89624861956631</c:v>
                </c:pt>
                <c:pt idx="39">
                  <c:v>159.50878484962857</c:v>
                </c:pt>
                <c:pt idx="40">
                  <c:v>163.22236464304879</c:v>
                </c:pt>
                <c:pt idx="41">
                  <c:v>159.98878074484793</c:v>
                </c:pt>
                <c:pt idx="42">
                  <c:v>161.3642049366631</c:v>
                </c:pt>
                <c:pt idx="43">
                  <c:v>165.22711443613582</c:v>
                </c:pt>
                <c:pt idx="44">
                  <c:v>155.59657953031194</c:v>
                </c:pt>
                <c:pt idx="45">
                  <c:v>170.7389883461677</c:v>
                </c:pt>
                <c:pt idx="46">
                  <c:v>162.89904313899851</c:v>
                </c:pt>
                <c:pt idx="47">
                  <c:v>182.96217661272195</c:v>
                </c:pt>
                <c:pt idx="48">
                  <c:v>161.59502119998911</c:v>
                </c:pt>
                <c:pt idx="49">
                  <c:v>153.17169951885424</c:v>
                </c:pt>
                <c:pt idx="50">
                  <c:v>158.18332490899169</c:v>
                </c:pt>
                <c:pt idx="51">
                  <c:v>155.29162105119647</c:v>
                </c:pt>
                <c:pt idx="52">
                  <c:v>161.09715321762985</c:v>
                </c:pt>
                <c:pt idx="53">
                  <c:v>156.81599188990552</c:v>
                </c:pt>
                <c:pt idx="54">
                  <c:v>161.53837272418502</c:v>
                </c:pt>
                <c:pt idx="55">
                  <c:v>164.99332095232077</c:v>
                </c:pt>
                <c:pt idx="56">
                  <c:v>160.03430799888761</c:v>
                </c:pt>
                <c:pt idx="57">
                  <c:v>155.86065283092574</c:v>
                </c:pt>
                <c:pt idx="58">
                  <c:v>160.47090179689812</c:v>
                </c:pt>
                <c:pt idx="59">
                  <c:v>172.44583057516201</c:v>
                </c:pt>
                <c:pt idx="60">
                  <c:v>166.08080695113244</c:v>
                </c:pt>
                <c:pt idx="61">
                  <c:v>151.87801343966021</c:v>
                </c:pt>
                <c:pt idx="62">
                  <c:v>142.95063415738531</c:v>
                </c:pt>
                <c:pt idx="63">
                  <c:v>101.92613226397721</c:v>
                </c:pt>
                <c:pt idx="64">
                  <c:v>117.00528265708466</c:v>
                </c:pt>
                <c:pt idx="65">
                  <c:v>132.59835157158986</c:v>
                </c:pt>
                <c:pt idx="66">
                  <c:v>141.26096398678112</c:v>
                </c:pt>
                <c:pt idx="67">
                  <c:v>143.83664099072655</c:v>
                </c:pt>
                <c:pt idx="68">
                  <c:v>152.05202327956937</c:v>
                </c:pt>
                <c:pt idx="69">
                  <c:v>156.3487185728176</c:v>
                </c:pt>
                <c:pt idx="70">
                  <c:v>152.31026514496909</c:v>
                </c:pt>
                <c:pt idx="71">
                  <c:v>171.89154248910501</c:v>
                </c:pt>
                <c:pt idx="72">
                  <c:v>151.9162327526812</c:v>
                </c:pt>
                <c:pt idx="73">
                  <c:v>144.54036911958465</c:v>
                </c:pt>
                <c:pt idx="74">
                  <c:v>162.38056458181111</c:v>
                </c:pt>
                <c:pt idx="75">
                  <c:v>159.05631185409757</c:v>
                </c:pt>
                <c:pt idx="76">
                  <c:v>153.05829982105669</c:v>
                </c:pt>
                <c:pt idx="77">
                  <c:v>155.62529172229162</c:v>
                </c:pt>
                <c:pt idx="78">
                  <c:v>170.37455896045734</c:v>
                </c:pt>
                <c:pt idx="79">
                  <c:v>170.49150368071881</c:v>
                </c:pt>
                <c:pt idx="80">
                  <c:v>174.59864414254241</c:v>
                </c:pt>
                <c:pt idx="81">
                  <c:v>177.91579802730547</c:v>
                </c:pt>
                <c:pt idx="82">
                  <c:v>175.17565842918648</c:v>
                </c:pt>
                <c:pt idx="83">
                  <c:v>194.25521043717447</c:v>
                </c:pt>
                <c:pt idx="84">
                  <c:v>174.51670010004699</c:v>
                </c:pt>
                <c:pt idx="85">
                  <c:v>162.15702495131868</c:v>
                </c:pt>
                <c:pt idx="86">
                  <c:v>178.02648538900226</c:v>
                </c:pt>
                <c:pt idx="87">
                  <c:v>174.87874224608498</c:v>
                </c:pt>
                <c:pt idx="88">
                  <c:v>172.09583630974987</c:v>
                </c:pt>
                <c:pt idx="89">
                  <c:v>162.34191536354083</c:v>
                </c:pt>
                <c:pt idx="90">
                  <c:v>172.45918553788113</c:v>
                </c:pt>
                <c:pt idx="91">
                  <c:v>182.84770341460288</c:v>
                </c:pt>
                <c:pt idx="92">
                  <c:v>183.1056926419333</c:v>
                </c:pt>
                <c:pt idx="93">
                  <c:v>177.87625243585984</c:v>
                </c:pt>
                <c:pt idx="94">
                  <c:v>179.86555948169072</c:v>
                </c:pt>
                <c:pt idx="95">
                  <c:v>193.79118849635842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06-4A06-9666-00CB2CE956CB}"/>
            </c:ext>
          </c:extLst>
        </c:ser>
        <c:ser>
          <c:idx val="1"/>
          <c:order val="1"/>
          <c:tx>
            <c:strRef>
              <c:f>'Datos_IDEAC-ei'!$F$3</c:f>
              <c:strCache>
                <c:ptCount val="1"/>
                <c:pt idx="0">
                  <c:v>Ciclo Tendencia</c:v>
                </c:pt>
              </c:strCache>
            </c:strRef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dLbls>
            <c:dLbl>
              <c:idx val="95"/>
              <c:layout>
                <c:manualLayout>
                  <c:x val="0"/>
                  <c:y val="1.12673098961221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037-4CF6-9DD1-2556595611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800">
                    <a:latin typeface="Arial Narrow" pitchFamily="34" charset="0"/>
                    <a:cs typeface="Arial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'Datos_IDEAC-ei'!$C$245:$D$340</c:f>
              <c:multiLvlStrCache>
                <c:ptCount val="9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  <c:pt idx="84">
                    <c:v>2022</c:v>
                  </c:pt>
                </c:lvl>
              </c:multiLvlStrCache>
            </c:multiLvlStrRef>
          </c:cat>
          <c:val>
            <c:numRef>
              <c:f>'Datos_IDEAC-ei'!$F$245:$F$340</c:f>
              <c:numCache>
                <c:formatCode>#,#00</c:formatCode>
                <c:ptCount val="96"/>
                <c:pt idx="0">
                  <c:v>163.321960470329</c:v>
                </c:pt>
                <c:pt idx="1">
                  <c:v>162.813555796537</c:v>
                </c:pt>
                <c:pt idx="2">
                  <c:v>162.26738608753499</c:v>
                </c:pt>
                <c:pt idx="3">
                  <c:v>161.569723782024</c:v>
                </c:pt>
                <c:pt idx="4">
                  <c:v>160.62480130024201</c:v>
                </c:pt>
                <c:pt idx="5">
                  <c:v>159.408473586952</c:v>
                </c:pt>
                <c:pt idx="6">
                  <c:v>157.92470030706201</c:v>
                </c:pt>
                <c:pt idx="7">
                  <c:v>156.19129007418499</c:v>
                </c:pt>
                <c:pt idx="8">
                  <c:v>154.29540467508599</c:v>
                </c:pt>
                <c:pt idx="9">
                  <c:v>152.39643759820001</c:v>
                </c:pt>
                <c:pt idx="10">
                  <c:v>150.67065071198999</c:v>
                </c:pt>
                <c:pt idx="11">
                  <c:v>149.26654470694601</c:v>
                </c:pt>
                <c:pt idx="12">
                  <c:v>148.25474042803901</c:v>
                </c:pt>
                <c:pt idx="13">
                  <c:v>147.62698580584501</c:v>
                </c:pt>
                <c:pt idx="14">
                  <c:v>147.39214913870001</c:v>
                </c:pt>
                <c:pt idx="15">
                  <c:v>147.50730913380499</c:v>
                </c:pt>
                <c:pt idx="16">
                  <c:v>147.93226502662699</c:v>
                </c:pt>
                <c:pt idx="17">
                  <c:v>148.624238419682</c:v>
                </c:pt>
                <c:pt idx="18">
                  <c:v>149.52442215247501</c:v>
                </c:pt>
                <c:pt idx="19">
                  <c:v>150.58754851943101</c:v>
                </c:pt>
                <c:pt idx="20">
                  <c:v>151.802872229618</c:v>
                </c:pt>
                <c:pt idx="21">
                  <c:v>153.09701704881999</c:v>
                </c:pt>
                <c:pt idx="22">
                  <c:v>154.395087734485</c:v>
                </c:pt>
                <c:pt idx="23">
                  <c:v>155.572596215625</c:v>
                </c:pt>
                <c:pt idx="24">
                  <c:v>156.535692981685</c:v>
                </c:pt>
                <c:pt idx="25">
                  <c:v>157.18014837031001</c:v>
                </c:pt>
                <c:pt idx="26">
                  <c:v>157.46699291313001</c:v>
                </c:pt>
                <c:pt idx="27">
                  <c:v>157.43315185657599</c:v>
                </c:pt>
                <c:pt idx="28">
                  <c:v>157.132123713868</c:v>
                </c:pt>
                <c:pt idx="29">
                  <c:v>156.653060409277</c:v>
                </c:pt>
                <c:pt idx="30">
                  <c:v>156.10268914548601</c:v>
                </c:pt>
                <c:pt idx="31">
                  <c:v>155.64969369431299</c:v>
                </c:pt>
                <c:pt idx="32">
                  <c:v>155.45157550784799</c:v>
                </c:pt>
                <c:pt idx="33">
                  <c:v>155.66459114396099</c:v>
                </c:pt>
                <c:pt idx="34">
                  <c:v>156.29460610921899</c:v>
                </c:pt>
                <c:pt idx="35">
                  <c:v>157.279111891469</c:v>
                </c:pt>
                <c:pt idx="36">
                  <c:v>158.492186637896</c:v>
                </c:pt>
                <c:pt idx="37">
                  <c:v>159.80831290690699</c:v>
                </c:pt>
                <c:pt idx="38">
                  <c:v>161.08187979901501</c:v>
                </c:pt>
                <c:pt idx="39">
                  <c:v>162.162790786024</c:v>
                </c:pt>
                <c:pt idx="40">
                  <c:v>162.95518853646101</c:v>
                </c:pt>
                <c:pt idx="41">
                  <c:v>163.378186296872</c:v>
                </c:pt>
                <c:pt idx="42">
                  <c:v>163.44046567792699</c:v>
                </c:pt>
                <c:pt idx="43">
                  <c:v>163.237465837043</c:v>
                </c:pt>
                <c:pt idx="44">
                  <c:v>162.89356360709601</c:v>
                </c:pt>
                <c:pt idx="45">
                  <c:v>162.52937187155999</c:v>
                </c:pt>
                <c:pt idx="46">
                  <c:v>162.28589491450501</c:v>
                </c:pt>
                <c:pt idx="47">
                  <c:v>162.20076848449301</c:v>
                </c:pt>
                <c:pt idx="48">
                  <c:v>162.26782405490701</c:v>
                </c:pt>
                <c:pt idx="49">
                  <c:v>162.434448527179</c:v>
                </c:pt>
                <c:pt idx="50">
                  <c:v>162.633226920537</c:v>
                </c:pt>
                <c:pt idx="51">
                  <c:v>162.74937029150999</c:v>
                </c:pt>
                <c:pt idx="52">
                  <c:v>162.684140925836</c:v>
                </c:pt>
                <c:pt idx="53">
                  <c:v>162.35821293219101</c:v>
                </c:pt>
                <c:pt idx="54">
                  <c:v>161.67798096481599</c:v>
                </c:pt>
                <c:pt idx="55">
                  <c:v>160.55984796555799</c:v>
                </c:pt>
                <c:pt idx="56">
                  <c:v>158.94090388468399</c:v>
                </c:pt>
                <c:pt idx="57">
                  <c:v>156.79184792591701</c:v>
                </c:pt>
                <c:pt idx="58">
                  <c:v>154.14099954294599</c:v>
                </c:pt>
                <c:pt idx="59">
                  <c:v>151.19881610443201</c:v>
                </c:pt>
                <c:pt idx="60">
                  <c:v>148.20975705519899</c:v>
                </c:pt>
                <c:pt idx="61">
                  <c:v>145.47747081505</c:v>
                </c:pt>
                <c:pt idx="62">
                  <c:v>143.25873085472699</c:v>
                </c:pt>
                <c:pt idx="63">
                  <c:v>141.740429570435</c:v>
                </c:pt>
                <c:pt idx="64">
                  <c:v>140.99460336414799</c:v>
                </c:pt>
                <c:pt idx="65">
                  <c:v>141.06395760205001</c:v>
                </c:pt>
                <c:pt idx="66">
                  <c:v>141.92462249565699</c:v>
                </c:pt>
                <c:pt idx="67">
                  <c:v>143.449216122796</c:v>
                </c:pt>
                <c:pt idx="68">
                  <c:v>145.47741729095</c:v>
                </c:pt>
                <c:pt idx="69">
                  <c:v>147.827066925678</c:v>
                </c:pt>
                <c:pt idx="70">
                  <c:v>150.30578590680599</c:v>
                </c:pt>
                <c:pt idx="71">
                  <c:v>152.752422755569</c:v>
                </c:pt>
                <c:pt idx="72">
                  <c:v>155.097767609481</c:v>
                </c:pt>
                <c:pt idx="73">
                  <c:v>157.32423207666801</c:v>
                </c:pt>
                <c:pt idx="74">
                  <c:v>159.454289776563</c:v>
                </c:pt>
                <c:pt idx="75">
                  <c:v>161.51634121855901</c:v>
                </c:pt>
                <c:pt idx="76">
                  <c:v>163.52192493280199</c:v>
                </c:pt>
                <c:pt idx="77">
                  <c:v>165.45206555339399</c:v>
                </c:pt>
                <c:pt idx="78">
                  <c:v>167.300328601838</c:v>
                </c:pt>
                <c:pt idx="79">
                  <c:v>169.057821690683</c:v>
                </c:pt>
                <c:pt idx="80">
                  <c:v>170.66402634657501</c:v>
                </c:pt>
                <c:pt idx="81">
                  <c:v>172.05478280646699</c:v>
                </c:pt>
                <c:pt idx="82">
                  <c:v>173.25652691694901</c:v>
                </c:pt>
                <c:pt idx="83">
                  <c:v>174.298979887207</c:v>
                </c:pt>
                <c:pt idx="84">
                  <c:v>175.19522198312399</c:v>
                </c:pt>
                <c:pt idx="85">
                  <c:v>175.91623565971699</c:v>
                </c:pt>
                <c:pt idx="86">
                  <c:v>176.41400542710801</c:v>
                </c:pt>
                <c:pt idx="87">
                  <c:v>176.68448218635899</c:v>
                </c:pt>
                <c:pt idx="88">
                  <c:v>176.821702458575</c:v>
                </c:pt>
                <c:pt idx="89">
                  <c:v>176.83844716033099</c:v>
                </c:pt>
                <c:pt idx="90">
                  <c:v>176.69956612072099</c:v>
                </c:pt>
                <c:pt idx="91">
                  <c:v>176.498770283841</c:v>
                </c:pt>
                <c:pt idx="92">
                  <c:v>176.234801843794</c:v>
                </c:pt>
                <c:pt idx="93">
                  <c:v>175.967306030419</c:v>
                </c:pt>
                <c:pt idx="94">
                  <c:v>175.621461603764</c:v>
                </c:pt>
                <c:pt idx="95">
                  <c:v>175.16854607803401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A06-4A06-9666-00CB2CE956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1459840"/>
        <c:axId val="101461376"/>
      </c:lineChart>
      <c:catAx>
        <c:axId val="1014598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1461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461376"/>
        <c:scaling>
          <c:orientation val="minMax"/>
          <c:min val="10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1459840"/>
        <c:crossesAt val="1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440577174230353"/>
          <c:y val="0.91066918043694856"/>
          <c:w val="0.59302268375873257"/>
          <c:h val="7.055147684004413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&amp;C&amp;"-,Negrita"&amp;16ÍNDICE DE ACTIVIDAD ECONÓMICA COYUNTURAL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TASA DE VARIACIÓN ANUAL Y ACELERACIÓN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2015 - 2022</a:t>
            </a:r>
          </a:p>
        </c:rich>
      </c:tx>
      <c:layout>
        <c:manualLayout>
          <c:xMode val="edge"/>
          <c:yMode val="edge"/>
          <c:x val="0.26656659839976665"/>
          <c:y val="2.668301976271745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6594055800078402E-2"/>
          <c:y val="0.14955794027856226"/>
          <c:w val="0.9035768673125163"/>
          <c:h val="0.56410495311882503"/>
        </c:manualLayout>
      </c:layout>
      <c:lineChart>
        <c:grouping val="standard"/>
        <c:varyColors val="0"/>
        <c:ser>
          <c:idx val="1"/>
          <c:order val="0"/>
          <c:tx>
            <c:v>Tasa de variación anual</c:v>
          </c:tx>
          <c:spPr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'Datos_IDEAC-ei'!$C$245:$D$340</c:f>
              <c:multiLvlStrCache>
                <c:ptCount val="9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  <c:pt idx="84">
                    <c:v>2022</c:v>
                  </c:pt>
                </c:lvl>
              </c:multiLvlStrCache>
            </c:multiLvlStrRef>
          </c:cat>
          <c:val>
            <c:numRef>
              <c:f>'Datos_IDEAC-ei'!$G$245:$G$340</c:f>
              <c:numCache>
                <c:formatCode>#,#00</c:formatCode>
                <c:ptCount val="96"/>
                <c:pt idx="0">
                  <c:v>-0.29313463736970746</c:v>
                </c:pt>
                <c:pt idx="1">
                  <c:v>-1.4050935313499768</c:v>
                </c:pt>
                <c:pt idx="2">
                  <c:v>-2.3384523249465827</c:v>
                </c:pt>
                <c:pt idx="3">
                  <c:v>-3.1729875902708593</c:v>
                </c:pt>
                <c:pt idx="4">
                  <c:v>-3.9511628867897053</c:v>
                </c:pt>
                <c:pt idx="5">
                  <c:v>-4.7032183897404494</c:v>
                </c:pt>
                <c:pt idx="6">
                  <c:v>-5.4717439224358237</c:v>
                </c:pt>
                <c:pt idx="7">
                  <c:v>-6.2596264932537116</c:v>
                </c:pt>
                <c:pt idx="8">
                  <c:v>-7.0535930323092133</c:v>
                </c:pt>
                <c:pt idx="9">
                  <c:v>-7.8034001403612834</c:v>
                </c:pt>
                <c:pt idx="10">
                  <c:v>-8.4466573136739882</c:v>
                </c:pt>
                <c:pt idx="11">
                  <c:v>-8.9279088458070319</c:v>
                </c:pt>
                <c:pt idx="12">
                  <c:v>-9.2254709647740736</c:v>
                </c:pt>
                <c:pt idx="13">
                  <c:v>-9.3275832693379463</c:v>
                </c:pt>
                <c:pt idx="14">
                  <c:v>-9.1671144199060084</c:v>
                </c:pt>
                <c:pt idx="15">
                  <c:v>-8.7036199103681096</c:v>
                </c:pt>
                <c:pt idx="16">
                  <c:v>-7.9019778831601268</c:v>
                </c:pt>
                <c:pt idx="17">
                  <c:v>-6.7651580399755602</c:v>
                </c:pt>
                <c:pt idx="18">
                  <c:v>-5.3191667536831577</c:v>
                </c:pt>
                <c:pt idx="19">
                  <c:v>-3.5877426661194867</c:v>
                </c:pt>
                <c:pt idx="20">
                  <c:v>-1.6154288267474559</c:v>
                </c:pt>
                <c:pt idx="21">
                  <c:v>0.45970854808765615</c:v>
                </c:pt>
                <c:pt idx="22">
                  <c:v>2.4719061110410667</c:v>
                </c:pt>
                <c:pt idx="23">
                  <c:v>4.2246918229799091</c:v>
                </c:pt>
                <c:pt idx="24">
                  <c:v>5.5856241289400588</c:v>
                </c:pt>
                <c:pt idx="25">
                  <c:v>6.4711492362440115</c:v>
                </c:pt>
                <c:pt idx="26">
                  <c:v>6.8354005510492311</c:v>
                </c:pt>
                <c:pt idx="27">
                  <c:v>6.729051449082557</c:v>
                </c:pt>
                <c:pt idx="28">
                  <c:v>6.2189669613894383</c:v>
                </c:pt>
                <c:pt idx="29">
                  <c:v>5.4020946212847143</c:v>
                </c:pt>
                <c:pt idx="30">
                  <c:v>4.3994598998034817</c:v>
                </c:pt>
                <c:pt idx="31">
                  <c:v>3.3615961111345127</c:v>
                </c:pt>
                <c:pt idx="32">
                  <c:v>2.4035798694974186</c:v>
                </c:pt>
                <c:pt idx="33">
                  <c:v>1.6770895636211147</c:v>
                </c:pt>
                <c:pt idx="34">
                  <c:v>1.2302971568633136</c:v>
                </c:pt>
                <c:pt idx="35">
                  <c:v>1.0969256265922045</c:v>
                </c:pt>
                <c:pt idx="36">
                  <c:v>1.2498706326613318</c:v>
                </c:pt>
                <c:pt idx="37">
                  <c:v>1.6720715458323321</c:v>
                </c:pt>
                <c:pt idx="38">
                  <c:v>2.2956473728302118</c:v>
                </c:pt>
                <c:pt idx="39">
                  <c:v>3.0042204412935813</c:v>
                </c:pt>
                <c:pt idx="40">
                  <c:v>3.705839827632329</c:v>
                </c:pt>
                <c:pt idx="41">
                  <c:v>4.2930063862300027</c:v>
                </c:pt>
                <c:pt idx="42">
                  <c:v>4.7006086651090628</c:v>
                </c:pt>
                <c:pt idx="43">
                  <c:v>4.8749033567852429</c:v>
                </c:pt>
                <c:pt idx="44">
                  <c:v>4.7873352681924386</c:v>
                </c:pt>
                <c:pt idx="45">
                  <c:v>4.4099821784456816</c:v>
                </c:pt>
                <c:pt idx="46">
                  <c:v>3.8333304996458484</c:v>
                </c:pt>
                <c:pt idx="47">
                  <c:v>3.1292499899288728</c:v>
                </c:pt>
                <c:pt idx="48">
                  <c:v>2.3822230591323379</c:v>
                </c:pt>
                <c:pt idx="49">
                  <c:v>1.6433035131293794</c:v>
                </c:pt>
                <c:pt idx="50">
                  <c:v>0.96307984700552129</c:v>
                </c:pt>
                <c:pt idx="51">
                  <c:v>0.36172262616027684</c:v>
                </c:pt>
                <c:pt idx="52">
                  <c:v>-0.16633260533730487</c:v>
                </c:pt>
                <c:pt idx="53">
                  <c:v>-0.62430204900647546</c:v>
                </c:pt>
                <c:pt idx="54">
                  <c:v>-1.0783649604768852</c:v>
                </c:pt>
                <c:pt idx="55">
                  <c:v>-1.6403206566304007</c:v>
                </c:pt>
                <c:pt idx="56">
                  <c:v>-2.4265290996677735</c:v>
                </c:pt>
                <c:pt idx="57">
                  <c:v>-3.530145892754144</c:v>
                </c:pt>
                <c:pt idx="58">
                  <c:v>-5.0188559984525423</c:v>
                </c:pt>
                <c:pt idx="59">
                  <c:v>-6.782922474940567</c:v>
                </c:pt>
                <c:pt idx="60">
                  <c:v>-8.6634963410559767</c:v>
                </c:pt>
                <c:pt idx="61">
                  <c:v>-10.439274344746963</c:v>
                </c:pt>
                <c:pt idx="62">
                  <c:v>-11.912999841832095</c:v>
                </c:pt>
                <c:pt idx="63">
                  <c:v>-12.908769283373967</c:v>
                </c:pt>
                <c:pt idx="64">
                  <c:v>-13.332299902284749</c:v>
                </c:pt>
                <c:pt idx="65">
                  <c:v>-13.115600957639606</c:v>
                </c:pt>
                <c:pt idx="66">
                  <c:v>-12.217717187758348</c:v>
                </c:pt>
                <c:pt idx="67">
                  <c:v>-10.65685603192177</c:v>
                </c:pt>
                <c:pt idx="68">
                  <c:v>-8.4707499861093822</c:v>
                </c:pt>
                <c:pt idx="69">
                  <c:v>-5.7176320828075227</c:v>
                </c:pt>
                <c:pt idx="70">
                  <c:v>-2.488120388158932</c:v>
                </c:pt>
                <c:pt idx="71">
                  <c:v>1.0275256719364245</c:v>
                </c:pt>
                <c:pt idx="72">
                  <c:v>4.6474744248562905</c:v>
                </c:pt>
                <c:pt idx="73">
                  <c:v>8.1433648765307112</c:v>
                </c:pt>
                <c:pt idx="74">
                  <c:v>11.305111266313883</c:v>
                </c:pt>
                <c:pt idx="75">
                  <c:v>13.952202422454762</c:v>
                </c:pt>
                <c:pt idx="76">
                  <c:v>15.977435328125633</c:v>
                </c:pt>
                <c:pt idx="77">
                  <c:v>17.288688312676094</c:v>
                </c:pt>
                <c:pt idx="78">
                  <c:v>17.879706607609624</c:v>
                </c:pt>
                <c:pt idx="79">
                  <c:v>17.852035905142483</c:v>
                </c:pt>
                <c:pt idx="80">
                  <c:v>17.313071351309905</c:v>
                </c:pt>
                <c:pt idx="81">
                  <c:v>16.389228565949821</c:v>
                </c:pt>
                <c:pt idx="82">
                  <c:v>15.26936629330633</c:v>
                </c:pt>
                <c:pt idx="83">
                  <c:v>14.105541989416626</c:v>
                </c:pt>
                <c:pt idx="84">
                  <c:v>12.957926270251786</c:v>
                </c:pt>
                <c:pt idx="85">
                  <c:v>11.817635044287789</c:v>
                </c:pt>
                <c:pt idx="86">
                  <c:v>10.63609870534683</c:v>
                </c:pt>
                <c:pt idx="87">
                  <c:v>9.3910875230110094</c:v>
                </c:pt>
                <c:pt idx="88">
                  <c:v>8.1333298462811232</c:v>
                </c:pt>
                <c:pt idx="89">
                  <c:v>6.8819821431981065</c:v>
                </c:pt>
                <c:pt idx="90">
                  <c:v>5.618182341561595</c:v>
                </c:pt>
                <c:pt idx="91">
                  <c:v>4.4014222582214213</c:v>
                </c:pt>
                <c:pt idx="92">
                  <c:v>3.2641767667581867</c:v>
                </c:pt>
                <c:pt idx="93">
                  <c:v>2.2739985254306649</c:v>
                </c:pt>
                <c:pt idx="94">
                  <c:v>1.3649902424447413</c:v>
                </c:pt>
                <c:pt idx="95">
                  <c:v>0.49889344813707215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73-4494-9CA3-19D432C9E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12700">
              <a:solidFill>
                <a:srgbClr val="F79646">
                  <a:lumMod val="60000"/>
                  <a:lumOff val="40000"/>
                </a:srgbClr>
              </a:solidFill>
              <a:prstDash val="solid"/>
            </a:ln>
          </c:spPr>
        </c:dropLines>
        <c:marker val="1"/>
        <c:smooth val="0"/>
        <c:axId val="101498880"/>
        <c:axId val="101500416"/>
      </c:lineChart>
      <c:lineChart>
        <c:grouping val="standard"/>
        <c:varyColors val="0"/>
        <c:ser>
          <c:idx val="0"/>
          <c:order val="1"/>
          <c:tx>
            <c:v>Aceleración (der)</c:v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cat>
            <c:multiLvlStrRef>
              <c:f>'Datos_IDEAC-ei'!$C$245:$D$340</c:f>
              <c:multiLvlStrCache>
                <c:ptCount val="9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  <c:pt idx="84">
                    <c:v>2022</c:v>
                  </c:pt>
                </c:lvl>
              </c:multiLvlStrCache>
            </c:multiLvlStrRef>
          </c:cat>
          <c:val>
            <c:numRef>
              <c:f>'Datos_IDEAC-ei'!$H$245:$H$340</c:f>
              <c:numCache>
                <c:formatCode>#,#00</c:formatCode>
                <c:ptCount val="96"/>
                <c:pt idx="0">
                  <c:v>-1.345286283075442</c:v>
                </c:pt>
                <c:pt idx="1">
                  <c:v>-1.1119588939802694</c:v>
                </c:pt>
                <c:pt idx="2">
                  <c:v>-0.9333587935966059</c:v>
                </c:pt>
                <c:pt idx="3">
                  <c:v>-0.83453526532427658</c:v>
                </c:pt>
                <c:pt idx="4">
                  <c:v>-0.77817529651884598</c:v>
                </c:pt>
                <c:pt idx="5">
                  <c:v>-0.75205550295074408</c:v>
                </c:pt>
                <c:pt idx="6">
                  <c:v>-0.76852553269537438</c:v>
                </c:pt>
                <c:pt idx="7">
                  <c:v>-0.78788257081788782</c:v>
                </c:pt>
                <c:pt idx="8">
                  <c:v>-0.79396653905550174</c:v>
                </c:pt>
                <c:pt idx="9">
                  <c:v>-0.74980710805207007</c:v>
                </c:pt>
                <c:pt idx="10">
                  <c:v>-0.64325717331270482</c:v>
                </c:pt>
                <c:pt idx="11">
                  <c:v>-0.48125153213304372</c:v>
                </c:pt>
                <c:pt idx="12">
                  <c:v>-0.29756211896704166</c:v>
                </c:pt>
                <c:pt idx="13">
                  <c:v>-0.10211230456387277</c:v>
                </c:pt>
                <c:pt idx="14">
                  <c:v>0.16046884943193795</c:v>
                </c:pt>
                <c:pt idx="15">
                  <c:v>0.46349450953789884</c:v>
                </c:pt>
                <c:pt idx="16">
                  <c:v>0.80164202720798272</c:v>
                </c:pt>
                <c:pt idx="17">
                  <c:v>1.1368198431845666</c:v>
                </c:pt>
                <c:pt idx="18">
                  <c:v>1.4459912862924025</c:v>
                </c:pt>
                <c:pt idx="19">
                  <c:v>1.7314240875636711</c:v>
                </c:pt>
                <c:pt idx="20">
                  <c:v>1.9723138393720308</c:v>
                </c:pt>
                <c:pt idx="21">
                  <c:v>2.0751373748351121</c:v>
                </c:pt>
                <c:pt idx="22">
                  <c:v>2.0121975629534106</c:v>
                </c:pt>
                <c:pt idx="23">
                  <c:v>1.7527857119388424</c:v>
                </c:pt>
                <c:pt idx="24">
                  <c:v>1.3609323059601497</c:v>
                </c:pt>
                <c:pt idx="25">
                  <c:v>0.88552510730395273</c:v>
                </c:pt>
                <c:pt idx="26">
                  <c:v>0.36425131480521955</c:v>
                </c:pt>
                <c:pt idx="27">
                  <c:v>-0.10634910196667402</c:v>
                </c:pt>
                <c:pt idx="28">
                  <c:v>-0.51008448769311876</c:v>
                </c:pt>
                <c:pt idx="29">
                  <c:v>-0.81687234010472398</c:v>
                </c:pt>
                <c:pt idx="30">
                  <c:v>-1.0026347214812326</c:v>
                </c:pt>
                <c:pt idx="31">
                  <c:v>-1.037863788668969</c:v>
                </c:pt>
                <c:pt idx="32">
                  <c:v>-0.95801624163709409</c:v>
                </c:pt>
                <c:pt idx="33">
                  <c:v>-0.72649030587630392</c:v>
                </c:pt>
                <c:pt idx="34">
                  <c:v>-0.44679240675780107</c:v>
                </c:pt>
                <c:pt idx="35">
                  <c:v>-0.13337153027110915</c:v>
                </c:pt>
                <c:pt idx="36">
                  <c:v>0.15294500606912731</c:v>
                </c:pt>
                <c:pt idx="37">
                  <c:v>0.42220091317100028</c:v>
                </c:pt>
                <c:pt idx="38">
                  <c:v>0.62357582699787972</c:v>
                </c:pt>
                <c:pt idx="39">
                  <c:v>0.70857306846336954</c:v>
                </c:pt>
                <c:pt idx="40">
                  <c:v>0.70161938633874765</c:v>
                </c:pt>
                <c:pt idx="41">
                  <c:v>0.58716655859767375</c:v>
                </c:pt>
                <c:pt idx="42">
                  <c:v>0.40760227887906009</c:v>
                </c:pt>
                <c:pt idx="43">
                  <c:v>0.17429469167618006</c:v>
                </c:pt>
                <c:pt idx="44">
                  <c:v>-8.7568088592804294E-2</c:v>
                </c:pt>
                <c:pt idx="45">
                  <c:v>-0.37735308974675696</c:v>
                </c:pt>
                <c:pt idx="46">
                  <c:v>-0.57665167879983326</c:v>
                </c:pt>
                <c:pt idx="47">
                  <c:v>-0.70408050971697556</c:v>
                </c:pt>
                <c:pt idx="48">
                  <c:v>-0.74702693079653493</c:v>
                </c:pt>
                <c:pt idx="49">
                  <c:v>-0.7389195460029585</c:v>
                </c:pt>
                <c:pt idx="50">
                  <c:v>-0.6802236661238581</c:v>
                </c:pt>
                <c:pt idx="51">
                  <c:v>-0.60135722084524446</c:v>
                </c:pt>
                <c:pt idx="52">
                  <c:v>-0.52805523149758171</c:v>
                </c:pt>
                <c:pt idx="53">
                  <c:v>-0.45796944366917058</c:v>
                </c:pt>
                <c:pt idx="54">
                  <c:v>-0.45406291147040978</c:v>
                </c:pt>
                <c:pt idx="55">
                  <c:v>-0.56195569615351548</c:v>
                </c:pt>
                <c:pt idx="56">
                  <c:v>-0.78620844303737281</c:v>
                </c:pt>
                <c:pt idx="57">
                  <c:v>-1.1036167930863705</c:v>
                </c:pt>
                <c:pt idx="58">
                  <c:v>-1.4887101056983982</c:v>
                </c:pt>
                <c:pt idx="59">
                  <c:v>-1.7640664764880247</c:v>
                </c:pt>
                <c:pt idx="60">
                  <c:v>-1.8805738661154097</c:v>
                </c:pt>
                <c:pt idx="61">
                  <c:v>-1.775778003690986</c:v>
                </c:pt>
                <c:pt idx="62">
                  <c:v>-1.4737254970851321</c:v>
                </c:pt>
                <c:pt idx="63">
                  <c:v>-0.99576944154187252</c:v>
                </c:pt>
                <c:pt idx="64">
                  <c:v>-0.4235306189107817</c:v>
                </c:pt>
                <c:pt idx="65">
                  <c:v>0.2166989446451435</c:v>
                </c:pt>
                <c:pt idx="66">
                  <c:v>0.89788376988125762</c:v>
                </c:pt>
                <c:pt idx="67">
                  <c:v>1.5608611558365784</c:v>
                </c:pt>
                <c:pt idx="68">
                  <c:v>2.1861060458123873</c:v>
                </c:pt>
                <c:pt idx="69">
                  <c:v>2.7531179033018596</c:v>
                </c:pt>
                <c:pt idx="70">
                  <c:v>3.2295116946485907</c:v>
                </c:pt>
                <c:pt idx="71">
                  <c:v>3.5156460600953565</c:v>
                </c:pt>
                <c:pt idx="72">
                  <c:v>3.619948752919866</c:v>
                </c:pt>
                <c:pt idx="73">
                  <c:v>3.4958904516744207</c:v>
                </c:pt>
                <c:pt idx="74">
                  <c:v>3.1617463897831719</c:v>
                </c:pt>
                <c:pt idx="75">
                  <c:v>2.6470911561408794</c:v>
                </c:pt>
                <c:pt idx="76">
                  <c:v>2.0252329056708707</c:v>
                </c:pt>
                <c:pt idx="77">
                  <c:v>1.3112529845504604</c:v>
                </c:pt>
                <c:pt idx="78">
                  <c:v>0.59101829493353009</c:v>
                </c:pt>
                <c:pt idx="79">
                  <c:v>-2.7670702467140984E-2</c:v>
                </c:pt>
                <c:pt idx="80">
                  <c:v>-0.53896455383257802</c:v>
                </c:pt>
                <c:pt idx="81">
                  <c:v>-0.92384278536008324</c:v>
                </c:pt>
                <c:pt idx="82">
                  <c:v>-1.1198622726434913</c:v>
                </c:pt>
                <c:pt idx="83">
                  <c:v>-1.1638243038897045</c:v>
                </c:pt>
                <c:pt idx="84">
                  <c:v>-1.1476157191648397</c:v>
                </c:pt>
                <c:pt idx="85">
                  <c:v>-1.1402912259639972</c:v>
                </c:pt>
                <c:pt idx="86">
                  <c:v>-1.1815363389409583</c:v>
                </c:pt>
                <c:pt idx="87">
                  <c:v>-1.245011182335821</c:v>
                </c:pt>
                <c:pt idx="88">
                  <c:v>-1.2577576767298861</c:v>
                </c:pt>
                <c:pt idx="89">
                  <c:v>-1.2513477030830167</c:v>
                </c:pt>
                <c:pt idx="90">
                  <c:v>-1.2637998016365115</c:v>
                </c:pt>
                <c:pt idx="91">
                  <c:v>-1.2167600833401737</c:v>
                </c:pt>
                <c:pt idx="92">
                  <c:v>-1.1372454914632346</c:v>
                </c:pt>
                <c:pt idx="93">
                  <c:v>-0.99017824132752175</c:v>
                </c:pt>
                <c:pt idx="94">
                  <c:v>-0.90900828298592362</c:v>
                </c:pt>
                <c:pt idx="95">
                  <c:v>-0.86609679430766917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773-4494-9CA3-19D432C9E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1501952"/>
        <c:axId val="101511936"/>
      </c:lineChart>
      <c:catAx>
        <c:axId val="101498880"/>
        <c:scaling>
          <c:orientation val="minMax"/>
        </c:scaling>
        <c:delete val="0"/>
        <c:axPos val="b"/>
        <c:numFmt formatCode="[$-C0A]mmmm\-yy;@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15004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500416"/>
        <c:scaling>
          <c:orientation val="minMax"/>
          <c:max val="25"/>
          <c:min val="-3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1498880"/>
        <c:crosses val="autoZero"/>
        <c:crossBetween val="midCat"/>
      </c:valAx>
      <c:catAx>
        <c:axId val="1015019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1511936"/>
        <c:crosses val="autoZero"/>
        <c:auto val="0"/>
        <c:lblAlgn val="ctr"/>
        <c:lblOffset val="100"/>
        <c:noMultiLvlLbl val="0"/>
      </c:catAx>
      <c:valAx>
        <c:axId val="101511936"/>
        <c:scaling>
          <c:orientation val="minMax"/>
          <c:max val="4"/>
          <c:min val="-4"/>
        </c:scaling>
        <c:delete val="0"/>
        <c:axPos val="r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1501952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370758901560199"/>
          <c:y val="0.92006944273031699"/>
          <c:w val="0.59441551227744349"/>
          <c:h val="6.1224565578818745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1465" r="0.75000000000001465" t="1" header="0" footer="0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0</xdr:row>
      <xdr:rowOff>19049</xdr:rowOff>
    </xdr:from>
    <xdr:to>
      <xdr:col>8</xdr:col>
      <xdr:colOff>257175</xdr:colOff>
      <xdr:row>20</xdr:row>
      <xdr:rowOff>161924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471E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695325</xdr:colOff>
      <xdr:row>22</xdr:row>
      <xdr:rowOff>57150</xdr:rowOff>
    </xdr:from>
    <xdr:to>
      <xdr:col>8</xdr:col>
      <xdr:colOff>285750</xdr:colOff>
      <xdr:row>41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481E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0.49703</cdr:x>
      <cdr:y>0.48827</cdr:y>
    </cdr:from>
    <cdr:to>
      <cdr:x>0.5169</cdr:x>
      <cdr:y>0.52544</cdr:y>
    </cdr:to>
    <cdr:sp macro="" textlink="">
      <cdr:nvSpPr>
        <cdr:cNvPr id="163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89264" y="2145740"/>
          <a:ext cx="97240" cy="1790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975" b="0" i="0" strike="noStrike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0"/>
  <sheetViews>
    <sheetView zoomScaleNormal="100" workbookViewId="0">
      <pane xSplit="4" ySplit="4" topLeftCell="E311" activePane="bottomRight" state="frozen"/>
      <selection activeCell="K341" sqref="K341"/>
      <selection pane="topRight" activeCell="K341" sqref="K341"/>
      <selection pane="bottomLeft" activeCell="K341" sqref="K341"/>
      <selection pane="bottomRight" activeCell="L344" sqref="L344"/>
    </sheetView>
  </sheetViews>
  <sheetFormatPr baseColWidth="10" defaultColWidth="11.5703125" defaultRowHeight="12.75" x14ac:dyDescent="0.2"/>
  <cols>
    <col min="1" max="3" width="11.5703125" style="3"/>
    <col min="4" max="4" width="8" style="3" customWidth="1"/>
    <col min="5" max="5" width="13.28515625" style="3" customWidth="1"/>
    <col min="6" max="6" width="13.7109375" style="3" customWidth="1"/>
    <col min="7" max="7" width="11.5703125" style="3"/>
    <col min="8" max="8" width="16.140625" style="3" customWidth="1"/>
    <col min="9" max="9" width="13.28515625" style="3" customWidth="1"/>
    <col min="10" max="16384" width="11.5703125" style="3"/>
  </cols>
  <sheetData>
    <row r="1" spans="4:9" x14ac:dyDescent="0.2">
      <c r="E1" s="3" t="s">
        <v>13</v>
      </c>
      <c r="F1" s="3" t="s">
        <v>14</v>
      </c>
      <c r="G1" s="3" t="s">
        <v>15</v>
      </c>
      <c r="H1" s="3" t="s">
        <v>16</v>
      </c>
    </row>
    <row r="2" spans="4:9" s="4" customFormat="1" x14ac:dyDescent="0.2">
      <c r="E2" s="5" t="s">
        <v>17</v>
      </c>
      <c r="F2" s="5" t="s">
        <v>17</v>
      </c>
      <c r="I2" s="6" t="s">
        <v>17</v>
      </c>
    </row>
    <row r="3" spans="4:9" s="4" customFormat="1" x14ac:dyDescent="0.2">
      <c r="E3" s="5" t="s">
        <v>35</v>
      </c>
      <c r="F3" s="5" t="s">
        <v>36</v>
      </c>
      <c r="I3" s="5" t="s">
        <v>18</v>
      </c>
    </row>
    <row r="4" spans="4:9" s="4" customFormat="1" x14ac:dyDescent="0.2">
      <c r="E4" s="5" t="s">
        <v>19</v>
      </c>
      <c r="F4" s="5" t="s">
        <v>19</v>
      </c>
      <c r="G4" s="5" t="s">
        <v>20</v>
      </c>
      <c r="H4" s="5" t="s">
        <v>21</v>
      </c>
      <c r="I4" s="5" t="s">
        <v>22</v>
      </c>
    </row>
    <row r="5" spans="4:9" x14ac:dyDescent="0.2">
      <c r="D5" s="7">
        <v>34700</v>
      </c>
      <c r="E5" s="8">
        <v>52.863964039618267</v>
      </c>
      <c r="F5" s="9">
        <v>54.910278447805503</v>
      </c>
      <c r="G5" s="8"/>
      <c r="H5" s="8"/>
      <c r="I5" s="13">
        <v>54.181488349407203</v>
      </c>
    </row>
    <row r="6" spans="4:9" x14ac:dyDescent="0.2">
      <c r="D6" s="7">
        <v>34731</v>
      </c>
      <c r="E6" s="8">
        <v>51.415761947534435</v>
      </c>
      <c r="F6" s="9">
        <v>55.2039711049174</v>
      </c>
      <c r="G6" s="8"/>
      <c r="H6" s="8"/>
      <c r="I6" s="13">
        <v>55.875365498935999</v>
      </c>
    </row>
    <row r="7" spans="4:9" x14ac:dyDescent="0.2">
      <c r="D7" s="7">
        <v>34759</v>
      </c>
      <c r="E7" s="8">
        <v>58.44857199249833</v>
      </c>
      <c r="F7" s="9">
        <v>55.660571989390199</v>
      </c>
      <c r="G7" s="8"/>
      <c r="H7" s="8"/>
      <c r="I7" s="13">
        <v>56.471085924990703</v>
      </c>
    </row>
    <row r="8" spans="4:9" x14ac:dyDescent="0.2">
      <c r="D8" s="7">
        <v>34790</v>
      </c>
      <c r="E8" s="8">
        <v>56.12856864813736</v>
      </c>
      <c r="F8" s="9">
        <v>56.252675225917002</v>
      </c>
      <c r="G8" s="8"/>
      <c r="H8" s="8"/>
      <c r="I8" s="13">
        <v>57.2816495307409</v>
      </c>
    </row>
    <row r="9" spans="4:9" x14ac:dyDescent="0.2">
      <c r="D9" s="7">
        <v>34820</v>
      </c>
      <c r="E9" s="8">
        <v>54.810634732326072</v>
      </c>
      <c r="F9" s="9">
        <v>56.955838095260297</v>
      </c>
      <c r="G9" s="8"/>
      <c r="H9" s="8"/>
      <c r="I9" s="13">
        <v>57.1758250888848</v>
      </c>
    </row>
    <row r="10" spans="4:9" x14ac:dyDescent="0.2">
      <c r="D10" s="7">
        <v>34851</v>
      </c>
      <c r="E10" s="8">
        <v>53.396065903551239</v>
      </c>
      <c r="F10" s="9">
        <v>57.701780132714802</v>
      </c>
      <c r="G10" s="8"/>
      <c r="H10" s="8"/>
      <c r="I10" s="13">
        <v>55.3369645549948</v>
      </c>
    </row>
    <row r="11" spans="4:9" x14ac:dyDescent="0.2">
      <c r="D11" s="7">
        <v>34881</v>
      </c>
      <c r="E11" s="8">
        <v>61.813426459194673</v>
      </c>
      <c r="F11" s="9">
        <v>58.431969376206503</v>
      </c>
      <c r="G11" s="8"/>
      <c r="H11" s="8"/>
      <c r="I11" s="13">
        <v>60.607491740356998</v>
      </c>
    </row>
    <row r="12" spans="4:9" x14ac:dyDescent="0.2">
      <c r="D12" s="7">
        <v>34912</v>
      </c>
      <c r="E12" s="8">
        <v>59.748180850415153</v>
      </c>
      <c r="F12" s="9">
        <v>59.0971879295113</v>
      </c>
      <c r="G12" s="8"/>
      <c r="H12" s="8"/>
      <c r="I12" s="13">
        <v>57.032461608200798</v>
      </c>
    </row>
    <row r="13" spans="4:9" x14ac:dyDescent="0.2">
      <c r="D13" s="7">
        <v>34943</v>
      </c>
      <c r="E13" s="8">
        <v>61.728650842374741</v>
      </c>
      <c r="F13" s="9">
        <v>59.697980462269697</v>
      </c>
      <c r="G13" s="8"/>
      <c r="H13" s="8"/>
      <c r="I13" s="13">
        <v>59.650732427076598</v>
      </c>
    </row>
    <row r="14" spans="4:9" x14ac:dyDescent="0.2">
      <c r="D14" s="7">
        <v>34973</v>
      </c>
      <c r="E14" s="8">
        <v>59.753949454582049</v>
      </c>
      <c r="F14" s="9">
        <v>60.249414884505903</v>
      </c>
      <c r="G14" s="8"/>
      <c r="H14" s="8"/>
      <c r="I14" s="13">
        <v>60.344798775911897</v>
      </c>
    </row>
    <row r="15" spans="4:9" x14ac:dyDescent="0.2">
      <c r="D15" s="7">
        <v>35004</v>
      </c>
      <c r="E15" s="8">
        <v>63.388600822454322</v>
      </c>
      <c r="F15" s="9">
        <v>60.750844019049303</v>
      </c>
      <c r="G15" s="8"/>
      <c r="H15" s="8"/>
      <c r="I15" s="13">
        <v>63.205614261934102</v>
      </c>
    </row>
    <row r="16" spans="4:9" x14ac:dyDescent="0.2">
      <c r="D16" s="7">
        <v>35034</v>
      </c>
      <c r="E16" s="8">
        <v>64.768602635474494</v>
      </c>
      <c r="F16" s="9">
        <v>61.207941430015801</v>
      </c>
      <c r="G16" s="8"/>
      <c r="H16" s="8"/>
      <c r="I16" s="13">
        <v>60.262129626155499</v>
      </c>
    </row>
    <row r="17" spans="4:9" x14ac:dyDescent="0.2">
      <c r="D17" s="7">
        <v>35065</v>
      </c>
      <c r="E17" s="8">
        <v>59.155059896774851</v>
      </c>
      <c r="F17" s="9">
        <v>61.603298792862503</v>
      </c>
      <c r="G17" s="8">
        <f t="shared" ref="G17:G80" si="0">+(F17/F5-1)*100</f>
        <v>12.189011846696406</v>
      </c>
      <c r="H17" s="8"/>
      <c r="I17" s="13">
        <v>60.943247195543599</v>
      </c>
    </row>
    <row r="18" spans="4:9" x14ac:dyDescent="0.2">
      <c r="D18" s="7">
        <v>35096</v>
      </c>
      <c r="E18" s="8">
        <v>60.338057668368428</v>
      </c>
      <c r="F18" s="9">
        <v>61.917209727625597</v>
      </c>
      <c r="G18" s="8">
        <f t="shared" si="0"/>
        <v>12.160789320662113</v>
      </c>
      <c r="H18" s="8">
        <f>+G18-G17</f>
        <v>-2.8222526034292983E-2</v>
      </c>
      <c r="I18" s="13">
        <v>65.084662179921196</v>
      </c>
    </row>
    <row r="19" spans="4:9" x14ac:dyDescent="0.2">
      <c r="D19" s="7">
        <v>35125</v>
      </c>
      <c r="E19" s="8">
        <v>61.927158418150455</v>
      </c>
      <c r="F19" s="9">
        <v>62.134583526741302</v>
      </c>
      <c r="G19" s="8">
        <f t="shared" si="0"/>
        <v>11.631234293792648</v>
      </c>
      <c r="H19" s="8">
        <f t="shared" ref="H19:H82" si="1">+G19-G18</f>
        <v>-0.5295550268694651</v>
      </c>
      <c r="I19" s="13">
        <v>59.919341179303203</v>
      </c>
    </row>
    <row r="20" spans="4:9" x14ac:dyDescent="0.2">
      <c r="D20" s="7">
        <v>35156</v>
      </c>
      <c r="E20" s="8">
        <v>58.832837644711169</v>
      </c>
      <c r="F20" s="9">
        <v>62.2421808547357</v>
      </c>
      <c r="G20" s="8">
        <f t="shared" si="0"/>
        <v>10.647503616075472</v>
      </c>
      <c r="H20" s="8">
        <f t="shared" si="1"/>
        <v>-0.98373067771717615</v>
      </c>
      <c r="I20" s="13">
        <v>60.005002340666103</v>
      </c>
    </row>
    <row r="21" spans="4:9" x14ac:dyDescent="0.2">
      <c r="D21" s="7">
        <v>35186</v>
      </c>
      <c r="E21" s="8">
        <v>59.58957727262046</v>
      </c>
      <c r="F21" s="9">
        <v>62.239504354332098</v>
      </c>
      <c r="G21" s="8">
        <f t="shared" si="0"/>
        <v>9.2767772993432409</v>
      </c>
      <c r="H21" s="8">
        <f t="shared" si="1"/>
        <v>-1.370726316732231</v>
      </c>
      <c r="I21" s="13">
        <v>62.3880057734779</v>
      </c>
    </row>
    <row r="22" spans="4:9" x14ac:dyDescent="0.2">
      <c r="D22" s="7">
        <v>35217</v>
      </c>
      <c r="E22" s="8">
        <v>60.750887817407047</v>
      </c>
      <c r="F22" s="9">
        <v>62.164773153211797</v>
      </c>
      <c r="G22" s="8">
        <f t="shared" si="0"/>
        <v>7.7345846353995551</v>
      </c>
      <c r="H22" s="8">
        <f t="shared" si="1"/>
        <v>-1.5421926639436858</v>
      </c>
      <c r="I22" s="13">
        <v>63.052825006016803</v>
      </c>
    </row>
    <row r="23" spans="4:9" x14ac:dyDescent="0.2">
      <c r="D23" s="7">
        <v>35247</v>
      </c>
      <c r="E23" s="8">
        <v>64.921453783963557</v>
      </c>
      <c r="F23" s="9">
        <v>62.070414271231897</v>
      </c>
      <c r="G23" s="8">
        <f t="shared" si="0"/>
        <v>6.2268051785140832</v>
      </c>
      <c r="H23" s="8">
        <f t="shared" si="1"/>
        <v>-1.5077794568854719</v>
      </c>
      <c r="I23" s="13">
        <v>63.732733572695899</v>
      </c>
    </row>
    <row r="24" spans="4:9" x14ac:dyDescent="0.2">
      <c r="D24" s="7">
        <v>35278</v>
      </c>
      <c r="E24" s="8">
        <v>66.162955407341229</v>
      </c>
      <c r="F24" s="9">
        <v>61.977046808872103</v>
      </c>
      <c r="G24" s="8">
        <f t="shared" si="0"/>
        <v>4.8730895331192015</v>
      </c>
      <c r="H24" s="8">
        <f t="shared" si="1"/>
        <v>-1.3537156453948818</v>
      </c>
      <c r="I24" s="13">
        <v>63.218030827520103</v>
      </c>
    </row>
    <row r="25" spans="4:9" x14ac:dyDescent="0.2">
      <c r="D25" s="7">
        <v>35309</v>
      </c>
      <c r="E25" s="8">
        <v>63.160317659533007</v>
      </c>
      <c r="F25" s="9">
        <v>61.884509192535702</v>
      </c>
      <c r="G25" s="8">
        <f t="shared" si="0"/>
        <v>3.662651086912283</v>
      </c>
      <c r="H25" s="8">
        <f t="shared" si="1"/>
        <v>-1.2104384462069184</v>
      </c>
      <c r="I25" s="13">
        <v>61.384967328318197</v>
      </c>
    </row>
    <row r="26" spans="4:9" x14ac:dyDescent="0.2">
      <c r="D26" s="7">
        <v>35339</v>
      </c>
      <c r="E26" s="8">
        <v>60.167238924282266</v>
      </c>
      <c r="F26" s="9">
        <v>61.761293342143397</v>
      </c>
      <c r="G26" s="8">
        <f t="shared" si="0"/>
        <v>2.5093662080132528</v>
      </c>
      <c r="H26" s="8">
        <f t="shared" si="1"/>
        <v>-1.1532848788990302</v>
      </c>
      <c r="I26" s="13">
        <v>60.731943932583</v>
      </c>
    </row>
    <row r="27" spans="4:9" x14ac:dyDescent="0.2">
      <c r="D27" s="7">
        <v>35370</v>
      </c>
      <c r="E27" s="8">
        <v>60.180811770992364</v>
      </c>
      <c r="F27" s="9">
        <v>61.584777608795001</v>
      </c>
      <c r="G27" s="8">
        <f t="shared" si="0"/>
        <v>1.3727111173701623</v>
      </c>
      <c r="H27" s="8">
        <f t="shared" si="1"/>
        <v>-1.1366550906430906</v>
      </c>
      <c r="I27" s="13">
        <v>60.090379793423601</v>
      </c>
    </row>
    <row r="28" spans="4:9" x14ac:dyDescent="0.2">
      <c r="D28" s="7">
        <v>35400</v>
      </c>
      <c r="E28" s="8">
        <v>75.780208014453734</v>
      </c>
      <c r="F28" s="9">
        <v>61.371001230033997</v>
      </c>
      <c r="G28" s="8">
        <f t="shared" si="0"/>
        <v>0.26640301276041889</v>
      </c>
      <c r="H28" s="8">
        <f t="shared" si="1"/>
        <v>-1.1063081046097434</v>
      </c>
      <c r="I28" s="13">
        <v>69.678501831945795</v>
      </c>
    </row>
    <row r="29" spans="4:9" x14ac:dyDescent="0.2">
      <c r="D29" s="7">
        <v>35431</v>
      </c>
      <c r="E29" s="8">
        <v>59.838958422335978</v>
      </c>
      <c r="F29" s="9">
        <v>61.150884592926502</v>
      </c>
      <c r="G29" s="8">
        <f t="shared" si="0"/>
        <v>-0.73439930783125718</v>
      </c>
      <c r="H29" s="8">
        <f t="shared" si="1"/>
        <v>-1.0008023205916761</v>
      </c>
      <c r="I29" s="13">
        <v>61.751498462477599</v>
      </c>
    </row>
    <row r="30" spans="4:9" x14ac:dyDescent="0.2">
      <c r="D30" s="7">
        <v>35462</v>
      </c>
      <c r="E30" s="8">
        <v>53.889591736910624</v>
      </c>
      <c r="F30" s="9">
        <v>60.933711900349898</v>
      </c>
      <c r="G30" s="8">
        <f t="shared" si="0"/>
        <v>-1.5884078620501674</v>
      </c>
      <c r="H30" s="8">
        <f t="shared" si="1"/>
        <v>-0.8540085542189102</v>
      </c>
      <c r="I30" s="13">
        <v>57.878677910264003</v>
      </c>
    </row>
    <row r="31" spans="4:9" x14ac:dyDescent="0.2">
      <c r="D31" s="7">
        <v>35490</v>
      </c>
      <c r="E31" s="8">
        <v>65.114579046747522</v>
      </c>
      <c r="F31" s="9">
        <v>60.755565185799597</v>
      </c>
      <c r="G31" s="8">
        <f t="shared" si="0"/>
        <v>-2.2194054625765847</v>
      </c>
      <c r="H31" s="8">
        <f t="shared" si="1"/>
        <v>-0.63099760052641729</v>
      </c>
      <c r="I31" s="13">
        <v>63.359797127257998</v>
      </c>
    </row>
    <row r="32" spans="4:9" x14ac:dyDescent="0.2">
      <c r="D32" s="7">
        <v>35521</v>
      </c>
      <c r="E32" s="8">
        <v>62.977289920650293</v>
      </c>
      <c r="F32" s="9">
        <v>60.651957694046402</v>
      </c>
      <c r="G32" s="8">
        <f t="shared" si="0"/>
        <v>-2.5548962758882965</v>
      </c>
      <c r="H32" s="8">
        <f t="shared" si="1"/>
        <v>-0.33549081331171182</v>
      </c>
      <c r="I32" s="13">
        <v>63.8255594372568</v>
      </c>
    </row>
    <row r="33" spans="4:9" x14ac:dyDescent="0.2">
      <c r="D33" s="7">
        <v>35551</v>
      </c>
      <c r="E33" s="8">
        <v>56.67069431199198</v>
      </c>
      <c r="F33" s="9">
        <v>60.608175969564499</v>
      </c>
      <c r="G33" s="8">
        <f t="shared" si="0"/>
        <v>-2.6210497684563516</v>
      </c>
      <c r="H33" s="8">
        <f t="shared" si="1"/>
        <v>-6.6153492568055139E-2</v>
      </c>
      <c r="I33" s="13">
        <v>59.353003183960801</v>
      </c>
    </row>
    <row r="34" spans="4:9" x14ac:dyDescent="0.2">
      <c r="D34" s="7">
        <v>35582</v>
      </c>
      <c r="E34" s="8">
        <v>53.975630597498295</v>
      </c>
      <c r="F34" s="9">
        <v>60.610408823916799</v>
      </c>
      <c r="G34" s="8">
        <f t="shared" si="0"/>
        <v>-2.5003941146283903</v>
      </c>
      <c r="H34" s="8">
        <f t="shared" si="1"/>
        <v>0.12065565382796128</v>
      </c>
      <c r="I34" s="13">
        <v>56.394092215498702</v>
      </c>
    </row>
    <row r="35" spans="4:9" x14ac:dyDescent="0.2">
      <c r="D35" s="7">
        <v>35612</v>
      </c>
      <c r="E35" s="8">
        <v>56.479168448176189</v>
      </c>
      <c r="F35" s="9">
        <v>60.636484881163703</v>
      </c>
      <c r="G35" s="8">
        <f t="shared" si="0"/>
        <v>-2.3101656512268254</v>
      </c>
      <c r="H35" s="8">
        <f t="shared" si="1"/>
        <v>0.19022846340156496</v>
      </c>
      <c r="I35" s="13">
        <v>55.537125720938697</v>
      </c>
    </row>
    <row r="36" spans="4:9" x14ac:dyDescent="0.2">
      <c r="D36" s="7">
        <v>35643</v>
      </c>
      <c r="E36" s="8">
        <v>64.822980501949985</v>
      </c>
      <c r="F36" s="9">
        <v>60.689596680325501</v>
      </c>
      <c r="G36" s="8">
        <f t="shared" si="0"/>
        <v>-2.0773015089229796</v>
      </c>
      <c r="H36" s="8">
        <f t="shared" si="1"/>
        <v>0.23286414230384578</v>
      </c>
      <c r="I36" s="13">
        <v>62.188349564393597</v>
      </c>
    </row>
    <row r="37" spans="4:9" x14ac:dyDescent="0.2">
      <c r="D37" s="7">
        <v>35674</v>
      </c>
      <c r="E37" s="8">
        <v>63.229604177982438</v>
      </c>
      <c r="F37" s="9">
        <v>60.780722893113001</v>
      </c>
      <c r="G37" s="8">
        <f t="shared" si="0"/>
        <v>-1.7836229354079358</v>
      </c>
      <c r="H37" s="8">
        <f t="shared" si="1"/>
        <v>0.29367857351504378</v>
      </c>
      <c r="I37" s="13">
        <v>61.8389536436258</v>
      </c>
    </row>
    <row r="38" spans="4:9" x14ac:dyDescent="0.2">
      <c r="D38" s="7">
        <v>35704</v>
      </c>
      <c r="E38" s="8">
        <v>63.076294549434351</v>
      </c>
      <c r="F38" s="9">
        <v>60.8984691660377</v>
      </c>
      <c r="G38" s="8">
        <f t="shared" si="0"/>
        <v>-1.397030614831607</v>
      </c>
      <c r="H38" s="8">
        <f t="shared" si="1"/>
        <v>0.38659232057632886</v>
      </c>
      <c r="I38" s="13">
        <v>63.384060122889402</v>
      </c>
    </row>
    <row r="39" spans="4:9" x14ac:dyDescent="0.2">
      <c r="D39" s="7">
        <v>35735</v>
      </c>
      <c r="E39" s="8">
        <v>59.295340794975758</v>
      </c>
      <c r="F39" s="9">
        <v>60.994851745499901</v>
      </c>
      <c r="G39" s="8">
        <f t="shared" si="0"/>
        <v>-0.9579085712422053</v>
      </c>
      <c r="H39" s="8">
        <f t="shared" si="1"/>
        <v>0.43912204358940166</v>
      </c>
      <c r="I39" s="13">
        <v>59.233180491347099</v>
      </c>
    </row>
    <row r="40" spans="4:9" x14ac:dyDescent="0.2">
      <c r="D40" s="7">
        <v>35765</v>
      </c>
      <c r="E40" s="8">
        <v>67.442008939193911</v>
      </c>
      <c r="F40" s="9">
        <v>61.013875316380997</v>
      </c>
      <c r="G40" s="8">
        <f t="shared" si="0"/>
        <v>-0.58191312915754079</v>
      </c>
      <c r="H40" s="8">
        <f t="shared" si="1"/>
        <v>0.37599544208466451</v>
      </c>
      <c r="I40" s="13">
        <v>61.167319649524401</v>
      </c>
    </row>
    <row r="41" spans="4:9" x14ac:dyDescent="0.2">
      <c r="D41" s="7">
        <v>35796</v>
      </c>
      <c r="E41" s="8">
        <v>60.986773598770718</v>
      </c>
      <c r="F41" s="9">
        <v>60.9413254562633</v>
      </c>
      <c r="G41" s="8">
        <f t="shared" si="0"/>
        <v>-0.34269191371181229</v>
      </c>
      <c r="H41" s="8">
        <f t="shared" si="1"/>
        <v>0.2392212154457285</v>
      </c>
      <c r="I41" s="13">
        <v>62.887609934696897</v>
      </c>
    </row>
    <row r="42" spans="4:9" x14ac:dyDescent="0.2">
      <c r="D42" s="7">
        <v>35827</v>
      </c>
      <c r="E42" s="8">
        <v>54.226752081452538</v>
      </c>
      <c r="F42" s="9">
        <v>60.7721706352146</v>
      </c>
      <c r="G42" s="8">
        <f t="shared" si="0"/>
        <v>-0.26510983837564339</v>
      </c>
      <c r="H42" s="8">
        <f t="shared" si="1"/>
        <v>7.7582075336168899E-2</v>
      </c>
      <c r="I42" s="13">
        <v>58.332168639002802</v>
      </c>
    </row>
    <row r="43" spans="4:9" x14ac:dyDescent="0.2">
      <c r="D43" s="7">
        <v>35855</v>
      </c>
      <c r="E43" s="8">
        <v>62.021095034469596</v>
      </c>
      <c r="F43" s="9">
        <v>60.513372334653198</v>
      </c>
      <c r="G43" s="8">
        <f t="shared" si="0"/>
        <v>-0.39863484177249386</v>
      </c>
      <c r="H43" s="8">
        <f t="shared" si="1"/>
        <v>-0.13352500339685047</v>
      </c>
      <c r="I43" s="13">
        <v>60.848085257520502</v>
      </c>
    </row>
    <row r="44" spans="4:9" x14ac:dyDescent="0.2">
      <c r="D44" s="7">
        <v>35886</v>
      </c>
      <c r="E44" s="8">
        <v>76.357748899256364</v>
      </c>
      <c r="F44" s="9">
        <v>60.2070231378447</v>
      </c>
      <c r="G44" s="8">
        <f t="shared" si="0"/>
        <v>-0.73358647126632315</v>
      </c>
      <c r="H44" s="8">
        <f t="shared" si="1"/>
        <v>-0.33495162949382928</v>
      </c>
      <c r="I44" s="13">
        <v>76.558260544861199</v>
      </c>
    </row>
    <row r="45" spans="4:9" x14ac:dyDescent="0.2">
      <c r="D45" s="7">
        <v>35916</v>
      </c>
      <c r="E45" s="8">
        <v>55.891876834250773</v>
      </c>
      <c r="F45" s="9">
        <v>59.931086242756798</v>
      </c>
      <c r="G45" s="8">
        <f t="shared" si="0"/>
        <v>-1.1171590564740153</v>
      </c>
      <c r="H45" s="8">
        <f t="shared" si="1"/>
        <v>-0.38357258520769211</v>
      </c>
      <c r="I45" s="13">
        <v>58.645518905535702</v>
      </c>
    </row>
    <row r="46" spans="4:9" x14ac:dyDescent="0.2">
      <c r="D46" s="7">
        <v>35947</v>
      </c>
      <c r="E46" s="8">
        <v>59.137846115008031</v>
      </c>
      <c r="F46" s="9">
        <v>59.742002540468498</v>
      </c>
      <c r="G46" s="8">
        <f t="shared" si="0"/>
        <v>-1.4327675729282174</v>
      </c>
      <c r="H46" s="8">
        <f t="shared" si="1"/>
        <v>-0.31560851645420218</v>
      </c>
      <c r="I46" s="13">
        <v>62.088531838071397</v>
      </c>
    </row>
    <row r="47" spans="4:9" x14ac:dyDescent="0.2">
      <c r="D47" s="7">
        <v>35977</v>
      </c>
      <c r="E47" s="8">
        <v>58.177795094608044</v>
      </c>
      <c r="F47" s="9">
        <v>59.630047435192203</v>
      </c>
      <c r="G47" s="8">
        <f t="shared" si="0"/>
        <v>-1.659788571095322</v>
      </c>
      <c r="H47" s="8">
        <f t="shared" si="1"/>
        <v>-0.22702099816710453</v>
      </c>
      <c r="I47" s="13">
        <v>57.482716248401402</v>
      </c>
    </row>
    <row r="48" spans="4:9" x14ac:dyDescent="0.2">
      <c r="D48" s="7">
        <v>36008</v>
      </c>
      <c r="E48" s="8">
        <v>58.912421880915915</v>
      </c>
      <c r="F48" s="9">
        <v>59.5518059788104</v>
      </c>
      <c r="G48" s="8">
        <f t="shared" si="0"/>
        <v>-1.8747705764272315</v>
      </c>
      <c r="H48" s="8">
        <f t="shared" si="1"/>
        <v>-0.21498200533190959</v>
      </c>
      <c r="I48" s="13">
        <v>56.899973208588598</v>
      </c>
    </row>
    <row r="49" spans="4:9" x14ac:dyDescent="0.2">
      <c r="D49" s="7">
        <v>36039</v>
      </c>
      <c r="E49" s="8">
        <v>59.792634574937438</v>
      </c>
      <c r="F49" s="9">
        <v>59.467690853329898</v>
      </c>
      <c r="G49" s="8">
        <f t="shared" si="0"/>
        <v>-2.1602771031403512</v>
      </c>
      <c r="H49" s="8">
        <f t="shared" si="1"/>
        <v>-0.2855065267131196</v>
      </c>
      <c r="I49" s="13">
        <v>58.699630873277698</v>
      </c>
    </row>
    <row r="50" spans="4:9" x14ac:dyDescent="0.2">
      <c r="D50" s="7">
        <v>36069</v>
      </c>
      <c r="E50" s="8">
        <v>61.909494447942294</v>
      </c>
      <c r="F50" s="9">
        <v>59.369581924547397</v>
      </c>
      <c r="G50" s="8">
        <f t="shared" si="0"/>
        <v>-2.510551188605159</v>
      </c>
      <c r="H50" s="8">
        <f t="shared" si="1"/>
        <v>-0.35027408546480787</v>
      </c>
      <c r="I50" s="13">
        <v>61.801873829939197</v>
      </c>
    </row>
    <row r="51" spans="4:9" x14ac:dyDescent="0.2">
      <c r="D51" s="7">
        <v>36100</v>
      </c>
      <c r="E51" s="8">
        <v>62.894080322859459</v>
      </c>
      <c r="F51" s="9">
        <v>59.267263580150903</v>
      </c>
      <c r="G51" s="8">
        <f t="shared" si="0"/>
        <v>-2.8323507901246048</v>
      </c>
      <c r="H51" s="8">
        <f t="shared" si="1"/>
        <v>-0.32179960151944575</v>
      </c>
      <c r="I51" s="13">
        <v>62.674004672281797</v>
      </c>
    </row>
    <row r="52" spans="4:9" x14ac:dyDescent="0.2">
      <c r="D52" s="7">
        <v>36130</v>
      </c>
      <c r="E52" s="8">
        <v>62.911059618085829</v>
      </c>
      <c r="F52" s="9">
        <v>59.1846677571843</v>
      </c>
      <c r="G52" s="8">
        <f t="shared" si="0"/>
        <v>-2.9980189747193298</v>
      </c>
      <c r="H52" s="8">
        <f t="shared" si="1"/>
        <v>-0.16566818459472499</v>
      </c>
      <c r="I52" s="13">
        <v>56.540705080184402</v>
      </c>
    </row>
    <row r="53" spans="4:9" x14ac:dyDescent="0.2">
      <c r="D53" s="7">
        <v>36161</v>
      </c>
      <c r="E53" s="8">
        <v>57.9971670311905</v>
      </c>
      <c r="F53" s="9">
        <v>59.095883743644897</v>
      </c>
      <c r="G53" s="8">
        <f t="shared" si="0"/>
        <v>-3.028227067267919</v>
      </c>
      <c r="H53" s="8">
        <f t="shared" si="1"/>
        <v>-3.0208092548589249E-2</v>
      </c>
      <c r="I53" s="13">
        <v>59.619387210581799</v>
      </c>
    </row>
    <row r="54" spans="4:9" x14ac:dyDescent="0.2">
      <c r="D54" s="7">
        <v>36192</v>
      </c>
      <c r="E54" s="8">
        <v>56.803845529064866</v>
      </c>
      <c r="F54" s="9">
        <v>58.995707525884299</v>
      </c>
      <c r="G54" s="8">
        <f t="shared" si="0"/>
        <v>-2.9231523092922429</v>
      </c>
      <c r="H54" s="8">
        <f t="shared" si="1"/>
        <v>0.10507475797567611</v>
      </c>
      <c r="I54" s="13">
        <v>61.222677488884599</v>
      </c>
    </row>
    <row r="55" spans="4:9" x14ac:dyDescent="0.2">
      <c r="D55" s="7">
        <v>36220</v>
      </c>
      <c r="E55" s="8">
        <v>57.774181277948784</v>
      </c>
      <c r="F55" s="9">
        <v>58.857109899591798</v>
      </c>
      <c r="G55" s="8">
        <f t="shared" si="0"/>
        <v>-2.7370188954300545</v>
      </c>
      <c r="H55" s="8">
        <f t="shared" si="1"/>
        <v>0.1861334138621884</v>
      </c>
      <c r="I55" s="13">
        <v>57.095348735292198</v>
      </c>
    </row>
    <row r="56" spans="4:9" x14ac:dyDescent="0.2">
      <c r="D56" s="7">
        <v>36251</v>
      </c>
      <c r="E56" s="8">
        <v>56.335680928270811</v>
      </c>
      <c r="F56" s="9">
        <v>58.6773596233025</v>
      </c>
      <c r="G56" s="8">
        <f t="shared" si="0"/>
        <v>-2.5406728896727127</v>
      </c>
      <c r="H56" s="8">
        <f t="shared" si="1"/>
        <v>0.19634600575734185</v>
      </c>
      <c r="I56" s="13">
        <v>56.041162705652702</v>
      </c>
    </row>
    <row r="57" spans="4:9" x14ac:dyDescent="0.2">
      <c r="D57" s="7">
        <v>36281</v>
      </c>
      <c r="E57" s="8">
        <v>55.340273767503959</v>
      </c>
      <c r="F57" s="9">
        <v>58.499141320207698</v>
      </c>
      <c r="G57" s="8">
        <f t="shared" si="0"/>
        <v>-2.3893191535839464</v>
      </c>
      <c r="H57" s="8">
        <f t="shared" si="1"/>
        <v>0.15135373608876623</v>
      </c>
      <c r="I57" s="13">
        <v>58.136237777410798</v>
      </c>
    </row>
    <row r="58" spans="4:9" x14ac:dyDescent="0.2">
      <c r="D58" s="7">
        <v>36312</v>
      </c>
      <c r="E58" s="8">
        <v>57.523920397407274</v>
      </c>
      <c r="F58" s="9">
        <v>58.390966888856497</v>
      </c>
      <c r="G58" s="8">
        <f t="shared" si="0"/>
        <v>-2.2614502262404468</v>
      </c>
      <c r="H58" s="8">
        <f t="shared" si="1"/>
        <v>0.12786892734349964</v>
      </c>
      <c r="I58" s="13">
        <v>60.509390798568802</v>
      </c>
    </row>
    <row r="59" spans="4:9" ht="14.25" customHeight="1" x14ac:dyDescent="0.2">
      <c r="D59" s="7">
        <v>36342</v>
      </c>
      <c r="E59" s="8">
        <v>66.523241066702312</v>
      </c>
      <c r="F59" s="9">
        <v>58.434067746391001</v>
      </c>
      <c r="G59" s="8">
        <f t="shared" si="0"/>
        <v>-2.0056661704001333</v>
      </c>
      <c r="H59" s="8">
        <f t="shared" si="1"/>
        <v>0.2557840558403135</v>
      </c>
      <c r="I59" s="13">
        <v>66.192817781099194</v>
      </c>
    </row>
    <row r="60" spans="4:9" x14ac:dyDescent="0.2">
      <c r="D60" s="7">
        <v>36373</v>
      </c>
      <c r="E60" s="8">
        <v>61.81392534050957</v>
      </c>
      <c r="F60" s="9">
        <v>58.692998505466697</v>
      </c>
      <c r="G60" s="8">
        <f t="shared" si="0"/>
        <v>-1.4421182686706113</v>
      </c>
      <c r="H60" s="8">
        <f t="shared" si="1"/>
        <v>0.56354790172952196</v>
      </c>
      <c r="I60" s="13">
        <v>60.168289277555999</v>
      </c>
    </row>
    <row r="61" spans="4:9" x14ac:dyDescent="0.2">
      <c r="D61" s="7">
        <v>36404</v>
      </c>
      <c r="E61" s="8">
        <v>60.103345922830911</v>
      </c>
      <c r="F61" s="9">
        <v>59.161546970036802</v>
      </c>
      <c r="G61" s="8">
        <f t="shared" si="0"/>
        <v>-0.5148070807863836</v>
      </c>
      <c r="H61" s="8">
        <f t="shared" si="1"/>
        <v>0.92731118788422773</v>
      </c>
      <c r="I61" s="13">
        <v>59.292082844941199</v>
      </c>
    </row>
    <row r="62" spans="4:9" x14ac:dyDescent="0.2">
      <c r="D62" s="7">
        <v>36434</v>
      </c>
      <c r="E62" s="8">
        <v>58.365224643684257</v>
      </c>
      <c r="F62" s="9">
        <v>59.809080038025598</v>
      </c>
      <c r="G62" s="8">
        <f t="shared" si="0"/>
        <v>0.74027490043093724</v>
      </c>
      <c r="H62" s="8">
        <f t="shared" si="1"/>
        <v>1.2550819812173208</v>
      </c>
      <c r="I62" s="13">
        <v>57.7659864210164</v>
      </c>
    </row>
    <row r="63" spans="4:9" x14ac:dyDescent="0.2">
      <c r="D63" s="7">
        <v>36465</v>
      </c>
      <c r="E63" s="8">
        <v>56.585378079345695</v>
      </c>
      <c r="F63" s="9">
        <v>60.600282105962201</v>
      </c>
      <c r="G63" s="8">
        <f t="shared" si="0"/>
        <v>2.2491649610388631</v>
      </c>
      <c r="H63" s="8">
        <f t="shared" si="1"/>
        <v>1.5088900606079259</v>
      </c>
      <c r="I63" s="13">
        <v>56.379869881125799</v>
      </c>
    </row>
    <row r="64" spans="4:9" x14ac:dyDescent="0.2">
      <c r="D64" s="7">
        <v>36495</v>
      </c>
      <c r="E64" s="8">
        <v>69.871327755960763</v>
      </c>
      <c r="F64" s="9">
        <v>61.496398251852497</v>
      </c>
      <c r="G64" s="8">
        <f t="shared" si="0"/>
        <v>3.905961767247712</v>
      </c>
      <c r="H64" s="8">
        <f t="shared" si="1"/>
        <v>1.6567968062088489</v>
      </c>
      <c r="I64" s="13">
        <v>61.977553402718499</v>
      </c>
    </row>
    <row r="65" spans="1:9" x14ac:dyDescent="0.2">
      <c r="A65" s="3">
        <v>2000</v>
      </c>
      <c r="B65" s="3" t="s">
        <v>8</v>
      </c>
      <c r="C65" s="3">
        <v>2000</v>
      </c>
      <c r="D65" s="10" t="s">
        <v>23</v>
      </c>
      <c r="E65" s="8">
        <v>58.624234740330316</v>
      </c>
      <c r="F65" s="9">
        <v>62.448547045651303</v>
      </c>
      <c r="G65" s="8">
        <f t="shared" si="0"/>
        <v>5.673260284168169</v>
      </c>
      <c r="H65" s="8">
        <f t="shared" si="1"/>
        <v>1.7672985169204569</v>
      </c>
      <c r="I65" s="13">
        <v>60.056735007248797</v>
      </c>
    </row>
    <row r="66" spans="1:9" x14ac:dyDescent="0.2">
      <c r="B66" s="3" t="s">
        <v>0</v>
      </c>
      <c r="D66" s="10" t="s">
        <v>24</v>
      </c>
      <c r="E66" s="8">
        <v>64.457415433659406</v>
      </c>
      <c r="F66" s="9">
        <v>63.421480620198899</v>
      </c>
      <c r="G66" s="8">
        <f t="shared" si="0"/>
        <v>7.5018561178756826</v>
      </c>
      <c r="H66" s="8">
        <f t="shared" si="1"/>
        <v>1.8285958337075137</v>
      </c>
      <c r="I66" s="13">
        <v>69.830877513604705</v>
      </c>
    </row>
    <row r="67" spans="1:9" x14ac:dyDescent="0.2">
      <c r="B67" s="3" t="s">
        <v>1</v>
      </c>
      <c r="D67" s="10" t="s">
        <v>25</v>
      </c>
      <c r="E67" s="8">
        <v>73.394314548319159</v>
      </c>
      <c r="F67" s="9">
        <v>64.400436646625494</v>
      </c>
      <c r="G67" s="8">
        <f t="shared" si="0"/>
        <v>9.4182788731733922</v>
      </c>
      <c r="H67" s="8">
        <f t="shared" si="1"/>
        <v>1.9164227552977096</v>
      </c>
      <c r="I67" s="13">
        <v>72.848035285727505</v>
      </c>
    </row>
    <row r="68" spans="1:9" x14ac:dyDescent="0.2">
      <c r="B68" s="3" t="s">
        <v>9</v>
      </c>
      <c r="D68" s="10" t="s">
        <v>26</v>
      </c>
      <c r="E68" s="8">
        <v>60.469334337687847</v>
      </c>
      <c r="F68" s="9">
        <v>65.384180314041004</v>
      </c>
      <c r="G68" s="8">
        <f t="shared" si="0"/>
        <v>11.429997419439154</v>
      </c>
      <c r="H68" s="8">
        <f t="shared" si="1"/>
        <v>2.0117185462657616</v>
      </c>
      <c r="I68" s="13">
        <v>60.000016877092897</v>
      </c>
    </row>
    <row r="69" spans="1:9" x14ac:dyDescent="0.2">
      <c r="B69" s="3" t="s">
        <v>2</v>
      </c>
      <c r="D69" s="10" t="s">
        <v>27</v>
      </c>
      <c r="E69" s="8">
        <v>63.889594493690758</v>
      </c>
      <c r="F69" s="9">
        <v>66.332563459425103</v>
      </c>
      <c r="G69" s="8">
        <f t="shared" si="0"/>
        <v>13.390661747220323</v>
      </c>
      <c r="H69" s="8">
        <f t="shared" si="1"/>
        <v>1.9606643277811688</v>
      </c>
      <c r="I69" s="13">
        <v>67.157360824173495</v>
      </c>
    </row>
    <row r="70" spans="1:9" x14ac:dyDescent="0.2">
      <c r="B70" s="3" t="s">
        <v>3</v>
      </c>
      <c r="D70" s="10" t="s">
        <v>28</v>
      </c>
      <c r="E70" s="8">
        <v>60.554352569363587</v>
      </c>
      <c r="F70" s="9">
        <v>67.208905667321702</v>
      </c>
      <c r="G70" s="8">
        <f t="shared" si="0"/>
        <v>15.101546092308404</v>
      </c>
      <c r="H70" s="8">
        <f t="shared" si="1"/>
        <v>1.7108843450880808</v>
      </c>
      <c r="I70" s="13">
        <v>63.716283121579899</v>
      </c>
    </row>
    <row r="71" spans="1:9" x14ac:dyDescent="0.2">
      <c r="B71" s="3" t="s">
        <v>4</v>
      </c>
      <c r="D71" s="10" t="s">
        <v>29</v>
      </c>
      <c r="E71" s="8">
        <v>66.8824429505258</v>
      </c>
      <c r="F71" s="9">
        <v>67.984944866678205</v>
      </c>
      <c r="G71" s="8">
        <f t="shared" si="0"/>
        <v>16.344706929763731</v>
      </c>
      <c r="H71" s="8">
        <f t="shared" si="1"/>
        <v>1.2431608374553278</v>
      </c>
      <c r="I71" s="13">
        <v>67.0236410617091</v>
      </c>
    </row>
    <row r="72" spans="1:9" x14ac:dyDescent="0.2">
      <c r="B72" s="3" t="s">
        <v>10</v>
      </c>
      <c r="D72" s="10" t="s">
        <v>30</v>
      </c>
      <c r="E72" s="8">
        <v>70.943657417735778</v>
      </c>
      <c r="F72" s="9">
        <v>68.655948923015799</v>
      </c>
      <c r="G72" s="8">
        <f t="shared" si="0"/>
        <v>16.974682962604383</v>
      </c>
      <c r="H72" s="8">
        <f t="shared" si="1"/>
        <v>0.62997603284065207</v>
      </c>
      <c r="I72" s="13">
        <v>69.468465649400898</v>
      </c>
    </row>
    <row r="73" spans="1:9" x14ac:dyDescent="0.2">
      <c r="B73" s="3" t="s">
        <v>5</v>
      </c>
      <c r="D73" s="10" t="s">
        <v>31</v>
      </c>
      <c r="E73" s="8">
        <v>68.752386789562479</v>
      </c>
      <c r="F73" s="9">
        <v>69.223883889788993</v>
      </c>
      <c r="G73" s="8">
        <f t="shared" si="0"/>
        <v>17.008238349224381</v>
      </c>
      <c r="H73" s="8">
        <f t="shared" si="1"/>
        <v>3.3555386619998018E-2</v>
      </c>
      <c r="I73" s="13">
        <v>68.045152557426604</v>
      </c>
    </row>
    <row r="74" spans="1:9" x14ac:dyDescent="0.2">
      <c r="B74" s="3" t="s">
        <v>6</v>
      </c>
      <c r="D74" s="10" t="s">
        <v>32</v>
      </c>
      <c r="E74" s="8">
        <v>69.908844265951473</v>
      </c>
      <c r="F74" s="9">
        <v>69.714198725859603</v>
      </c>
      <c r="G74" s="8">
        <f t="shared" si="0"/>
        <v>16.561228966465457</v>
      </c>
      <c r="H74" s="8">
        <f t="shared" si="1"/>
        <v>-0.44700938275892454</v>
      </c>
      <c r="I74" s="13">
        <v>68.777321165616598</v>
      </c>
    </row>
    <row r="75" spans="1:9" x14ac:dyDescent="0.2">
      <c r="B75" s="3" t="s">
        <v>7</v>
      </c>
      <c r="D75" s="10" t="s">
        <v>33</v>
      </c>
      <c r="E75" s="8">
        <v>72.625908903074773</v>
      </c>
      <c r="F75" s="9">
        <v>70.161283399450497</v>
      </c>
      <c r="G75" s="8">
        <f t="shared" si="0"/>
        <v>15.777156411203631</v>
      </c>
      <c r="H75" s="8">
        <f t="shared" si="1"/>
        <v>-0.78407255526182595</v>
      </c>
      <c r="I75" s="13">
        <v>72.211366353852696</v>
      </c>
    </row>
    <row r="76" spans="1:9" x14ac:dyDescent="0.2">
      <c r="B76" s="3" t="s">
        <v>11</v>
      </c>
      <c r="D76" s="10" t="s">
        <v>34</v>
      </c>
      <c r="E76" s="8">
        <v>85.424727809434529</v>
      </c>
      <c r="F76" s="9">
        <v>70.560134386608595</v>
      </c>
      <c r="G76" s="8">
        <f t="shared" si="0"/>
        <v>14.738645501865744</v>
      </c>
      <c r="H76" s="8">
        <f t="shared" si="1"/>
        <v>-1.0385109093378873</v>
      </c>
      <c r="I76" s="13">
        <v>74.920303311263098</v>
      </c>
    </row>
    <row r="77" spans="1:9" x14ac:dyDescent="0.2">
      <c r="A77" s="3">
        <v>2001</v>
      </c>
      <c r="B77" s="3" t="s">
        <v>8</v>
      </c>
      <c r="C77" s="3">
        <v>2001</v>
      </c>
      <c r="D77" s="10" t="s">
        <v>23</v>
      </c>
      <c r="E77" s="8">
        <v>67.094322416850204</v>
      </c>
      <c r="F77" s="9">
        <v>70.887360991472605</v>
      </c>
      <c r="G77" s="8">
        <f t="shared" si="0"/>
        <v>13.513227040578446</v>
      </c>
      <c r="H77" s="8">
        <f t="shared" si="1"/>
        <v>-1.2254184612872976</v>
      </c>
      <c r="I77" s="13">
        <v>68.598400734585496</v>
      </c>
    </row>
    <row r="78" spans="1:9" x14ac:dyDescent="0.2">
      <c r="B78" s="3" t="s">
        <v>0</v>
      </c>
      <c r="D78" s="10" t="s">
        <v>24</v>
      </c>
      <c r="E78" s="8">
        <v>65.259502117309367</v>
      </c>
      <c r="F78" s="9">
        <v>71.122603118455302</v>
      </c>
      <c r="G78" s="8">
        <f t="shared" si="0"/>
        <v>12.142766808575111</v>
      </c>
      <c r="H78" s="8">
        <f t="shared" si="1"/>
        <v>-1.3704602320033352</v>
      </c>
      <c r="I78" s="13">
        <v>71.146300149188207</v>
      </c>
    </row>
    <row r="79" spans="1:9" x14ac:dyDescent="0.2">
      <c r="B79" s="3" t="s">
        <v>1</v>
      </c>
      <c r="D79" s="10" t="s">
        <v>25</v>
      </c>
      <c r="E79" s="8">
        <v>69.836358536527868</v>
      </c>
      <c r="F79" s="9">
        <v>71.251948908768597</v>
      </c>
      <c r="G79" s="8">
        <f t="shared" si="0"/>
        <v>10.638922061566669</v>
      </c>
      <c r="H79" s="8">
        <f t="shared" si="1"/>
        <v>-1.5038447470084417</v>
      </c>
      <c r="I79" s="13">
        <v>69.378797081415698</v>
      </c>
    </row>
    <row r="80" spans="1:9" x14ac:dyDescent="0.2">
      <c r="B80" s="3" t="s">
        <v>9</v>
      </c>
      <c r="D80" s="10" t="s">
        <v>26</v>
      </c>
      <c r="E80" s="8">
        <v>71.895351842054581</v>
      </c>
      <c r="F80" s="9">
        <v>71.2987409609824</v>
      </c>
      <c r="G80" s="8">
        <f t="shared" si="0"/>
        <v>9.0458588278291341</v>
      </c>
      <c r="H80" s="8">
        <f t="shared" si="1"/>
        <v>-1.593063233737535</v>
      </c>
      <c r="I80" s="13">
        <v>71.579253952948804</v>
      </c>
    </row>
    <row r="81" spans="1:9" x14ac:dyDescent="0.2">
      <c r="B81" s="3" t="s">
        <v>2</v>
      </c>
      <c r="D81" s="10" t="s">
        <v>27</v>
      </c>
      <c r="E81" s="8">
        <v>65.716303387563315</v>
      </c>
      <c r="F81" s="9">
        <v>71.241474599855707</v>
      </c>
      <c r="G81" s="8">
        <f t="shared" ref="G81:G144" si="2">+(F81/F69-1)*100</f>
        <v>7.4004544441182762</v>
      </c>
      <c r="H81" s="8">
        <f t="shared" si="1"/>
        <v>-1.6454043837108578</v>
      </c>
      <c r="I81" s="13">
        <v>68.971564036408097</v>
      </c>
    </row>
    <row r="82" spans="1:9" x14ac:dyDescent="0.2">
      <c r="B82" s="3" t="s">
        <v>3</v>
      </c>
      <c r="D82" s="10" t="s">
        <v>28</v>
      </c>
      <c r="E82" s="8">
        <v>68.037585264288836</v>
      </c>
      <c r="F82" s="9">
        <v>71.065332511136404</v>
      </c>
      <c r="G82" s="8">
        <f t="shared" si="2"/>
        <v>5.737969998951753</v>
      </c>
      <c r="H82" s="8">
        <f t="shared" si="1"/>
        <v>-1.6624844451665233</v>
      </c>
      <c r="I82" s="13">
        <v>71.478661342730305</v>
      </c>
    </row>
    <row r="83" spans="1:9" x14ac:dyDescent="0.2">
      <c r="B83" s="3" t="s">
        <v>4</v>
      </c>
      <c r="D83" s="10" t="s">
        <v>29</v>
      </c>
      <c r="E83" s="8">
        <v>71.266197337210883</v>
      </c>
      <c r="F83" s="9">
        <v>70.7666353732712</v>
      </c>
      <c r="G83" s="8">
        <f t="shared" si="2"/>
        <v>4.0916272154783995</v>
      </c>
      <c r="H83" s="8">
        <f t="shared" ref="H83:H146" si="3">+G83-G82</f>
        <v>-1.6463427834733535</v>
      </c>
      <c r="I83" s="13">
        <v>71.693282556238699</v>
      </c>
    </row>
    <row r="84" spans="1:9" x14ac:dyDescent="0.2">
      <c r="B84" s="3" t="s">
        <v>10</v>
      </c>
      <c r="D84" s="10" t="s">
        <v>30</v>
      </c>
      <c r="E84" s="8">
        <v>78.413908646920333</v>
      </c>
      <c r="F84" s="9">
        <v>70.344482726409197</v>
      </c>
      <c r="G84" s="8">
        <f t="shared" si="2"/>
        <v>2.4594136850205839</v>
      </c>
      <c r="H84" s="8">
        <f t="shared" si="3"/>
        <v>-1.6322135304578156</v>
      </c>
      <c r="I84" s="13">
        <v>77.165063167291194</v>
      </c>
    </row>
    <row r="85" spans="1:9" x14ac:dyDescent="0.2">
      <c r="B85" s="3" t="s">
        <v>5</v>
      </c>
      <c r="D85" s="10" t="s">
        <v>31</v>
      </c>
      <c r="E85" s="8">
        <v>71.692537179107461</v>
      </c>
      <c r="F85" s="9">
        <v>69.822899164957306</v>
      </c>
      <c r="G85" s="8">
        <f t="shared" si="2"/>
        <v>0.86533034771929529</v>
      </c>
      <c r="H85" s="8">
        <f t="shared" si="3"/>
        <v>-1.5940833373012886</v>
      </c>
      <c r="I85" s="13">
        <v>71.203789982374104</v>
      </c>
    </row>
    <row r="86" spans="1:9" x14ac:dyDescent="0.2">
      <c r="B86" s="3" t="s">
        <v>6</v>
      </c>
      <c r="D86" s="10" t="s">
        <v>32</v>
      </c>
      <c r="E86" s="8">
        <v>68.978021706079176</v>
      </c>
      <c r="F86" s="9">
        <v>69.218733694613704</v>
      </c>
      <c r="G86" s="8">
        <f t="shared" si="2"/>
        <v>-0.71070892343501058</v>
      </c>
      <c r="H86" s="8">
        <f t="shared" si="3"/>
        <v>-1.5760392711543059</v>
      </c>
      <c r="I86" s="13">
        <v>67.6915089578155</v>
      </c>
    </row>
    <row r="87" spans="1:9" x14ac:dyDescent="0.2">
      <c r="B87" s="3" t="s">
        <v>7</v>
      </c>
      <c r="D87" s="10" t="s">
        <v>33</v>
      </c>
      <c r="E87" s="8">
        <v>70.220228253803896</v>
      </c>
      <c r="F87" s="9">
        <v>68.547609105260605</v>
      </c>
      <c r="G87" s="8">
        <f t="shared" si="2"/>
        <v>-2.2999497956768145</v>
      </c>
      <c r="H87" s="8">
        <f t="shared" si="3"/>
        <v>-1.5892408722418039</v>
      </c>
      <c r="I87" s="13">
        <v>69.627747561448402</v>
      </c>
    </row>
    <row r="88" spans="1:9" x14ac:dyDescent="0.2">
      <c r="B88" s="3" t="s">
        <v>11</v>
      </c>
      <c r="D88" s="10" t="s">
        <v>34</v>
      </c>
      <c r="E88" s="8">
        <v>70.154780802264582</v>
      </c>
      <c r="F88" s="9">
        <v>67.850026235897602</v>
      </c>
      <c r="G88" s="8">
        <f t="shared" si="2"/>
        <v>-3.840848907489236</v>
      </c>
      <c r="H88" s="8">
        <f t="shared" si="3"/>
        <v>-1.5408991118124216</v>
      </c>
      <c r="I88" s="13">
        <v>60.979003097454601</v>
      </c>
    </row>
    <row r="89" spans="1:9" x14ac:dyDescent="0.2">
      <c r="A89" s="3">
        <v>2002</v>
      </c>
      <c r="B89" s="3" t="s">
        <v>8</v>
      </c>
      <c r="C89" s="3">
        <v>2002</v>
      </c>
      <c r="D89" s="10" t="s">
        <v>23</v>
      </c>
      <c r="E89" s="8">
        <v>66.407803291872312</v>
      </c>
      <c r="F89" s="9">
        <v>67.189287883823795</v>
      </c>
      <c r="G89" s="8">
        <f t="shared" si="2"/>
        <v>-5.2168299904600364</v>
      </c>
      <c r="H89" s="8">
        <f t="shared" si="3"/>
        <v>-1.3759810829708004</v>
      </c>
      <c r="I89" s="13">
        <v>67.6122122827379</v>
      </c>
    </row>
    <row r="90" spans="1:9" x14ac:dyDescent="0.2">
      <c r="B90" s="3" t="s">
        <v>0</v>
      </c>
      <c r="D90" s="10" t="s">
        <v>24</v>
      </c>
      <c r="E90" s="8">
        <v>58.139286348063756</v>
      </c>
      <c r="F90" s="9">
        <v>66.643906335420596</v>
      </c>
      <c r="G90" s="8">
        <f t="shared" si="2"/>
        <v>-6.2971496917448295</v>
      </c>
      <c r="H90" s="8">
        <f t="shared" si="3"/>
        <v>-1.0803197012847932</v>
      </c>
      <c r="I90" s="13">
        <v>63.674560592250899</v>
      </c>
    </row>
    <row r="91" spans="1:9" x14ac:dyDescent="0.2">
      <c r="B91" s="3" t="s">
        <v>1</v>
      </c>
      <c r="D91" s="10" t="s">
        <v>25</v>
      </c>
      <c r="E91" s="8">
        <v>64.588881256036885</v>
      </c>
      <c r="F91" s="9">
        <v>66.278618479558105</v>
      </c>
      <c r="G91" s="8">
        <f t="shared" si="2"/>
        <v>-6.9799219605605085</v>
      </c>
      <c r="H91" s="8">
        <f t="shared" si="3"/>
        <v>-0.68277226881567898</v>
      </c>
      <c r="I91" s="13">
        <v>64.360215695384397</v>
      </c>
    </row>
    <row r="92" spans="1:9" x14ac:dyDescent="0.2">
      <c r="B92" s="3" t="s">
        <v>9</v>
      </c>
      <c r="D92" s="10" t="s">
        <v>26</v>
      </c>
      <c r="E92" s="8">
        <v>68.209840914690048</v>
      </c>
      <c r="F92" s="9">
        <v>66.141469451311394</v>
      </c>
      <c r="G92" s="8">
        <f t="shared" si="2"/>
        <v>-7.2333276018061499</v>
      </c>
      <c r="H92" s="8">
        <f t="shared" si="3"/>
        <v>-0.25340564124564136</v>
      </c>
      <c r="I92" s="13">
        <v>68.364284565554399</v>
      </c>
    </row>
    <row r="93" spans="1:9" x14ac:dyDescent="0.2">
      <c r="B93" s="3" t="s">
        <v>2</v>
      </c>
      <c r="D93" s="10" t="s">
        <v>27</v>
      </c>
      <c r="E93" s="8">
        <v>65.06034667979138</v>
      </c>
      <c r="F93" s="9">
        <v>66.200685929395405</v>
      </c>
      <c r="G93" s="8">
        <f t="shared" si="2"/>
        <v>-7.0756377500228123</v>
      </c>
      <c r="H93" s="8">
        <f t="shared" si="3"/>
        <v>0.15768985178333761</v>
      </c>
      <c r="I93" s="13">
        <v>67.996431998142597</v>
      </c>
    </row>
    <row r="94" spans="1:9" x14ac:dyDescent="0.2">
      <c r="B94" s="3" t="s">
        <v>3</v>
      </c>
      <c r="D94" s="10" t="s">
        <v>28</v>
      </c>
      <c r="E94" s="8">
        <v>73.59540188649315</v>
      </c>
      <c r="F94" s="9">
        <v>66.414556670911395</v>
      </c>
      <c r="G94" s="8">
        <f t="shared" si="2"/>
        <v>-6.5443665369414816</v>
      </c>
      <c r="H94" s="8">
        <f t="shared" si="3"/>
        <v>0.53127121308133063</v>
      </c>
      <c r="I94" s="13">
        <v>77.325908216965104</v>
      </c>
    </row>
    <row r="95" spans="1:9" x14ac:dyDescent="0.2">
      <c r="B95" s="3" t="s">
        <v>4</v>
      </c>
      <c r="D95" s="10" t="s">
        <v>29</v>
      </c>
      <c r="E95" s="8">
        <v>64.501366499400859</v>
      </c>
      <c r="F95" s="9">
        <v>66.7050018354808</v>
      </c>
      <c r="G95" s="8">
        <f t="shared" si="2"/>
        <v>-5.7394752715974047</v>
      </c>
      <c r="H95" s="8">
        <f t="shared" si="3"/>
        <v>0.80489126534407696</v>
      </c>
      <c r="I95" s="13">
        <v>64.9681332916347</v>
      </c>
    </row>
    <row r="96" spans="1:9" x14ac:dyDescent="0.2">
      <c r="B96" s="3" t="s">
        <v>10</v>
      </c>
      <c r="D96" s="10" t="s">
        <v>30</v>
      </c>
      <c r="E96" s="8">
        <v>65.55946760357098</v>
      </c>
      <c r="F96" s="9">
        <v>67.007384578238103</v>
      </c>
      <c r="G96" s="8">
        <f t="shared" si="2"/>
        <v>-4.743937290931644</v>
      </c>
      <c r="H96" s="8">
        <f t="shared" si="3"/>
        <v>0.99553798066576071</v>
      </c>
      <c r="I96" s="13">
        <v>64.764511585978994</v>
      </c>
    </row>
    <row r="97" spans="1:9" x14ac:dyDescent="0.2">
      <c r="B97" s="3" t="s">
        <v>5</v>
      </c>
      <c r="D97" s="10" t="s">
        <v>31</v>
      </c>
      <c r="E97" s="8">
        <v>69.231569379365567</v>
      </c>
      <c r="F97" s="9">
        <v>67.301348480275394</v>
      </c>
      <c r="G97" s="8">
        <f t="shared" si="2"/>
        <v>-3.611352027541459</v>
      </c>
      <c r="H97" s="8">
        <f t="shared" si="3"/>
        <v>1.1325852633901849</v>
      </c>
      <c r="I97" s="13">
        <v>68.788395679037706</v>
      </c>
    </row>
    <row r="98" spans="1:9" x14ac:dyDescent="0.2">
      <c r="B98" s="3" t="s">
        <v>6</v>
      </c>
      <c r="D98" s="10" t="s">
        <v>32</v>
      </c>
      <c r="E98" s="8">
        <v>69.489249783993486</v>
      </c>
      <c r="F98" s="9">
        <v>67.592386609951802</v>
      </c>
      <c r="G98" s="8">
        <f t="shared" si="2"/>
        <v>-2.3495764771386707</v>
      </c>
      <c r="H98" s="8">
        <f t="shared" si="3"/>
        <v>1.2617755504027883</v>
      </c>
      <c r="I98" s="13">
        <v>68.245045819773196</v>
      </c>
    </row>
    <row r="99" spans="1:9" x14ac:dyDescent="0.2">
      <c r="B99" s="3" t="s">
        <v>7</v>
      </c>
      <c r="D99" s="10" t="s">
        <v>33</v>
      </c>
      <c r="E99" s="8">
        <v>68.414189630610522</v>
      </c>
      <c r="F99" s="9">
        <v>67.867367790186904</v>
      </c>
      <c r="G99" s="8">
        <f t="shared" si="2"/>
        <v>-0.99236329895785458</v>
      </c>
      <c r="H99" s="8">
        <f t="shared" si="3"/>
        <v>1.3572131781808161</v>
      </c>
      <c r="I99" s="13">
        <v>67.556824346619294</v>
      </c>
    </row>
    <row r="100" spans="1:9" x14ac:dyDescent="0.2">
      <c r="B100" s="3" t="s">
        <v>11</v>
      </c>
      <c r="D100" s="10" t="s">
        <v>34</v>
      </c>
      <c r="E100" s="8">
        <v>81.617014769388888</v>
      </c>
      <c r="F100" s="9">
        <v>68.1258135169561</v>
      </c>
      <c r="G100" s="8">
        <f t="shared" si="2"/>
        <v>0.40646599029992014</v>
      </c>
      <c r="H100" s="8">
        <f t="shared" si="3"/>
        <v>1.3988292892577747</v>
      </c>
      <c r="I100" s="13">
        <v>70.487045688752303</v>
      </c>
    </row>
    <row r="101" spans="1:9" x14ac:dyDescent="0.2">
      <c r="A101" s="3">
        <v>2003</v>
      </c>
      <c r="B101" s="3" t="s">
        <v>8</v>
      </c>
      <c r="C101" s="3">
        <v>2003</v>
      </c>
      <c r="D101" s="10" t="s">
        <v>23</v>
      </c>
      <c r="E101" s="8">
        <v>69.593619336632045</v>
      </c>
      <c r="F101" s="9">
        <v>68.404119783796304</v>
      </c>
      <c r="G101" s="8">
        <f t="shared" si="2"/>
        <v>1.8080737841321692</v>
      </c>
      <c r="H101" s="8">
        <f t="shared" si="3"/>
        <v>1.4016077938322491</v>
      </c>
      <c r="I101" s="13">
        <v>70.503139874678595</v>
      </c>
    </row>
    <row r="102" spans="1:9" x14ac:dyDescent="0.2">
      <c r="B102" s="3" t="s">
        <v>0</v>
      </c>
      <c r="D102" s="10" t="s">
        <v>24</v>
      </c>
      <c r="E102" s="8">
        <v>59.417862794358747</v>
      </c>
      <c r="F102" s="9">
        <v>68.749947961298801</v>
      </c>
      <c r="G102" s="8">
        <f t="shared" si="2"/>
        <v>3.1601413267680289</v>
      </c>
      <c r="H102" s="8">
        <f t="shared" si="3"/>
        <v>1.3520675426358597</v>
      </c>
      <c r="I102" s="13">
        <v>65.420680638124693</v>
      </c>
    </row>
    <row r="103" spans="1:9" x14ac:dyDescent="0.2">
      <c r="B103" s="3" t="s">
        <v>1</v>
      </c>
      <c r="D103" s="10" t="s">
        <v>25</v>
      </c>
      <c r="E103" s="8">
        <v>65.132822839804419</v>
      </c>
      <c r="F103" s="9">
        <v>69.194032488106203</v>
      </c>
      <c r="G103" s="8">
        <f t="shared" si="2"/>
        <v>4.3987247704133647</v>
      </c>
      <c r="H103" s="8">
        <f t="shared" si="3"/>
        <v>1.2385834436453358</v>
      </c>
      <c r="I103" s="13">
        <v>65.173024217611598</v>
      </c>
    </row>
    <row r="104" spans="1:9" x14ac:dyDescent="0.2">
      <c r="B104" s="3" t="s">
        <v>9</v>
      </c>
      <c r="D104" s="10" t="s">
        <v>26</v>
      </c>
      <c r="E104" s="8">
        <v>71.899734528389146</v>
      </c>
      <c r="F104" s="9">
        <v>69.712019362555694</v>
      </c>
      <c r="G104" s="8">
        <f t="shared" si="2"/>
        <v>5.3983528652514767</v>
      </c>
      <c r="H104" s="8">
        <f t="shared" si="3"/>
        <v>0.99962809483811199</v>
      </c>
      <c r="I104" s="13">
        <v>72.487042281517404</v>
      </c>
    </row>
    <row r="105" spans="1:9" x14ac:dyDescent="0.2">
      <c r="B105" s="3" t="s">
        <v>2</v>
      </c>
      <c r="D105" s="10" t="s">
        <v>27</v>
      </c>
      <c r="E105" s="8">
        <v>66.442575713242377</v>
      </c>
      <c r="F105" s="9">
        <v>70.298258821823794</v>
      </c>
      <c r="G105" s="8">
        <f t="shared" si="2"/>
        <v>6.1896230150825682</v>
      </c>
      <c r="H105" s="8">
        <f t="shared" si="3"/>
        <v>0.79127014983109145</v>
      </c>
      <c r="I105" s="13">
        <v>69.178603972431105</v>
      </c>
    </row>
    <row r="106" spans="1:9" x14ac:dyDescent="0.2">
      <c r="B106" s="3" t="s">
        <v>3</v>
      </c>
      <c r="D106" s="10" t="s">
        <v>28</v>
      </c>
      <c r="E106" s="8">
        <v>68.708755237814572</v>
      </c>
      <c r="F106" s="9">
        <v>70.988828375425499</v>
      </c>
      <c r="G106" s="8">
        <f t="shared" si="2"/>
        <v>6.887453494841389</v>
      </c>
      <c r="H106" s="8">
        <f t="shared" si="3"/>
        <v>0.69783047975882084</v>
      </c>
      <c r="I106" s="13">
        <v>72.171022731025502</v>
      </c>
    </row>
    <row r="107" spans="1:9" x14ac:dyDescent="0.2">
      <c r="B107" s="3" t="s">
        <v>4</v>
      </c>
      <c r="D107" s="10" t="s">
        <v>29</v>
      </c>
      <c r="E107" s="8">
        <v>72.81822677674306</v>
      </c>
      <c r="F107" s="9">
        <v>71.816392496640702</v>
      </c>
      <c r="G107" s="8">
        <f t="shared" si="2"/>
        <v>7.6626797399188762</v>
      </c>
      <c r="H107" s="8">
        <f t="shared" si="3"/>
        <v>0.77522624507748716</v>
      </c>
      <c r="I107" s="13">
        <v>73.431963399552302</v>
      </c>
    </row>
    <row r="108" spans="1:9" x14ac:dyDescent="0.2">
      <c r="B108" s="3" t="s">
        <v>10</v>
      </c>
      <c r="D108" s="10" t="s">
        <v>30</v>
      </c>
      <c r="E108" s="8">
        <v>70.628943165311966</v>
      </c>
      <c r="F108" s="9">
        <v>72.778783041418095</v>
      </c>
      <c r="G108" s="8">
        <f t="shared" si="2"/>
        <v>8.6130782442960232</v>
      </c>
      <c r="H108" s="8">
        <f t="shared" si="3"/>
        <v>0.95039850437714701</v>
      </c>
      <c r="I108" s="13">
        <v>70.0345050138462</v>
      </c>
    </row>
    <row r="109" spans="1:9" x14ac:dyDescent="0.2">
      <c r="B109" s="3" t="s">
        <v>5</v>
      </c>
      <c r="D109" s="10" t="s">
        <v>31</v>
      </c>
      <c r="E109" s="8">
        <v>72.412915488412636</v>
      </c>
      <c r="F109" s="9">
        <v>73.835473857235996</v>
      </c>
      <c r="G109" s="8">
        <f t="shared" si="2"/>
        <v>9.7087584788521966</v>
      </c>
      <c r="H109" s="8">
        <f t="shared" si="3"/>
        <v>1.0956802345561734</v>
      </c>
      <c r="I109" s="13">
        <v>71.907695651834004</v>
      </c>
    </row>
    <row r="110" spans="1:9" x14ac:dyDescent="0.2">
      <c r="B110" s="3" t="s">
        <v>6</v>
      </c>
      <c r="D110" s="10" t="s">
        <v>32</v>
      </c>
      <c r="E110" s="8">
        <v>82.044396423346384</v>
      </c>
      <c r="F110" s="9">
        <v>74.924930584519203</v>
      </c>
      <c r="G110" s="8">
        <f t="shared" si="2"/>
        <v>10.848180308945942</v>
      </c>
      <c r="H110" s="8">
        <f t="shared" si="3"/>
        <v>1.1394218300937453</v>
      </c>
      <c r="I110" s="13">
        <v>80.457881432826497</v>
      </c>
    </row>
    <row r="111" spans="1:9" x14ac:dyDescent="0.2">
      <c r="B111" s="3" t="s">
        <v>7</v>
      </c>
      <c r="D111" s="10" t="s">
        <v>33</v>
      </c>
      <c r="E111" s="8">
        <v>78.052325343530271</v>
      </c>
      <c r="F111" s="9">
        <v>75.975566451144303</v>
      </c>
      <c r="G111" s="8">
        <f t="shared" si="2"/>
        <v>11.947124111287222</v>
      </c>
      <c r="H111" s="8">
        <f t="shared" si="3"/>
        <v>1.0989438023412799</v>
      </c>
      <c r="I111" s="13">
        <v>76.635526033451995</v>
      </c>
    </row>
    <row r="112" spans="1:9" x14ac:dyDescent="0.2">
      <c r="B112" s="3" t="s">
        <v>11</v>
      </c>
      <c r="D112" s="10" t="s">
        <v>34</v>
      </c>
      <c r="E112" s="8">
        <v>88.925110804609403</v>
      </c>
      <c r="F112" s="9">
        <v>76.937347043355103</v>
      </c>
      <c r="G112" s="8">
        <f t="shared" si="2"/>
        <v>12.934206685408412</v>
      </c>
      <c r="H112" s="8">
        <f t="shared" si="3"/>
        <v>0.9870825741211906</v>
      </c>
      <c r="I112" s="13">
        <v>76.642100953053003</v>
      </c>
    </row>
    <row r="113" spans="1:9" x14ac:dyDescent="0.2">
      <c r="A113" s="3">
        <v>2004</v>
      </c>
      <c r="B113" s="3" t="s">
        <v>8</v>
      </c>
      <c r="C113" s="3">
        <v>2004</v>
      </c>
      <c r="D113" s="10" t="s">
        <v>23</v>
      </c>
      <c r="E113" s="8">
        <v>74.175894128230226</v>
      </c>
      <c r="F113" s="9">
        <v>77.748841356371997</v>
      </c>
      <c r="G113" s="8">
        <f t="shared" si="2"/>
        <v>13.661050828680189</v>
      </c>
      <c r="H113" s="8">
        <f t="shared" si="3"/>
        <v>0.72684414327177649</v>
      </c>
      <c r="I113" s="13">
        <v>74.716992162914295</v>
      </c>
    </row>
    <row r="114" spans="1:9" x14ac:dyDescent="0.2">
      <c r="B114" s="3" t="s">
        <v>0</v>
      </c>
      <c r="D114" s="10" t="s">
        <v>24</v>
      </c>
      <c r="E114" s="8">
        <v>70.401638399522668</v>
      </c>
      <c r="F114" s="9">
        <v>78.399192803517906</v>
      </c>
      <c r="G114" s="8">
        <f t="shared" si="2"/>
        <v>14.035275848719087</v>
      </c>
      <c r="H114" s="8">
        <f t="shared" si="3"/>
        <v>0.37422502003889768</v>
      </c>
      <c r="I114" s="13">
        <v>78.159439830420098</v>
      </c>
    </row>
    <row r="115" spans="1:9" x14ac:dyDescent="0.2">
      <c r="B115" s="3" t="s">
        <v>1</v>
      </c>
      <c r="D115" s="10" t="s">
        <v>25</v>
      </c>
      <c r="E115" s="8">
        <v>82.953463280812855</v>
      </c>
      <c r="F115" s="9">
        <v>78.893620929422994</v>
      </c>
      <c r="G115" s="8">
        <f t="shared" si="2"/>
        <v>14.017955150950412</v>
      </c>
      <c r="H115" s="8">
        <f t="shared" si="3"/>
        <v>-1.732069776867462E-2</v>
      </c>
      <c r="I115" s="13">
        <v>83.219007364232894</v>
      </c>
    </row>
    <row r="116" spans="1:9" x14ac:dyDescent="0.2">
      <c r="B116" s="3" t="s">
        <v>9</v>
      </c>
      <c r="D116" s="10" t="s">
        <v>26</v>
      </c>
      <c r="E116" s="8">
        <v>79.76443313619248</v>
      </c>
      <c r="F116" s="9">
        <v>79.220692739266994</v>
      </c>
      <c r="G116" s="8">
        <f t="shared" si="2"/>
        <v>13.639933921952462</v>
      </c>
      <c r="H116" s="8">
        <f t="shared" si="3"/>
        <v>-0.37802122899794988</v>
      </c>
      <c r="I116" s="13">
        <v>80.877808888117897</v>
      </c>
    </row>
    <row r="117" spans="1:9" x14ac:dyDescent="0.2">
      <c r="B117" s="3" t="s">
        <v>2</v>
      </c>
      <c r="D117" s="10" t="s">
        <v>27</v>
      </c>
      <c r="E117" s="8">
        <v>76.053672929874367</v>
      </c>
      <c r="F117" s="9">
        <v>79.412238673960303</v>
      </c>
      <c r="G117" s="8">
        <f t="shared" si="2"/>
        <v>12.964730570691053</v>
      </c>
      <c r="H117" s="8">
        <f t="shared" si="3"/>
        <v>-0.67520335126140907</v>
      </c>
      <c r="I117" s="13">
        <v>78.856637940741706</v>
      </c>
    </row>
    <row r="118" spans="1:9" x14ac:dyDescent="0.2">
      <c r="B118" s="3" t="s">
        <v>3</v>
      </c>
      <c r="D118" s="10" t="s">
        <v>28</v>
      </c>
      <c r="E118" s="8">
        <v>74.728363426442598</v>
      </c>
      <c r="F118" s="9">
        <v>79.507132830320003</v>
      </c>
      <c r="G118" s="8">
        <f t="shared" si="2"/>
        <v>11.999499991527296</v>
      </c>
      <c r="H118" s="8">
        <f t="shared" si="3"/>
        <v>-0.96523057916375699</v>
      </c>
      <c r="I118" s="13">
        <v>78.432959799607502</v>
      </c>
    </row>
    <row r="119" spans="1:9" x14ac:dyDescent="0.2">
      <c r="B119" s="3" t="s">
        <v>4</v>
      </c>
      <c r="D119" s="10" t="s">
        <v>29</v>
      </c>
      <c r="E119" s="8">
        <v>78.625910239696722</v>
      </c>
      <c r="F119" s="9">
        <v>79.542571587236097</v>
      </c>
      <c r="G119" s="8">
        <f t="shared" si="2"/>
        <v>10.758238922898823</v>
      </c>
      <c r="H119" s="8">
        <f t="shared" si="3"/>
        <v>-1.2412610686284733</v>
      </c>
      <c r="I119" s="13">
        <v>79.440531180336293</v>
      </c>
    </row>
    <row r="120" spans="1:9" x14ac:dyDescent="0.2">
      <c r="B120" s="3" t="s">
        <v>10</v>
      </c>
      <c r="D120" s="10" t="s">
        <v>30</v>
      </c>
      <c r="E120" s="8">
        <v>78.937534831730517</v>
      </c>
      <c r="F120" s="9">
        <v>79.563911741757707</v>
      </c>
      <c r="G120" s="8">
        <f t="shared" si="2"/>
        <v>9.3229488276524553</v>
      </c>
      <c r="H120" s="8">
        <f t="shared" si="3"/>
        <v>-1.4352900952463674</v>
      </c>
      <c r="I120" s="13">
        <v>78.357473587905304</v>
      </c>
    </row>
    <row r="121" spans="1:9" x14ac:dyDescent="0.2">
      <c r="B121" s="3" t="s">
        <v>5</v>
      </c>
      <c r="D121" s="10" t="s">
        <v>31</v>
      </c>
      <c r="E121" s="8">
        <v>72.345295227998932</v>
      </c>
      <c r="F121" s="9">
        <v>79.609008910227899</v>
      </c>
      <c r="G121" s="8">
        <f t="shared" si="2"/>
        <v>7.8194596057652221</v>
      </c>
      <c r="H121" s="8">
        <f t="shared" si="3"/>
        <v>-1.5034892218872331</v>
      </c>
      <c r="I121" s="13">
        <v>71.818404288207304</v>
      </c>
    </row>
    <row r="122" spans="1:9" x14ac:dyDescent="0.2">
      <c r="B122" s="3" t="s">
        <v>6</v>
      </c>
      <c r="D122" s="10" t="s">
        <v>32</v>
      </c>
      <c r="E122" s="8">
        <v>83.929437254098588</v>
      </c>
      <c r="F122" s="9">
        <v>79.716209493512096</v>
      </c>
      <c r="G122" s="8">
        <f t="shared" si="2"/>
        <v>6.394772569843199</v>
      </c>
      <c r="H122" s="8">
        <f t="shared" si="3"/>
        <v>-1.4246870359220232</v>
      </c>
      <c r="I122" s="13">
        <v>81.931303368042805</v>
      </c>
    </row>
    <row r="123" spans="1:9" x14ac:dyDescent="0.2">
      <c r="B123" s="3" t="s">
        <v>7</v>
      </c>
      <c r="D123" s="10" t="s">
        <v>33</v>
      </c>
      <c r="E123" s="8">
        <v>78.885286835562269</v>
      </c>
      <c r="F123" s="9">
        <v>79.937973337471803</v>
      </c>
      <c r="G123" s="8">
        <f t="shared" si="2"/>
        <v>5.2153699819737609</v>
      </c>
      <c r="H123" s="8">
        <f t="shared" si="3"/>
        <v>-1.1794025878694381</v>
      </c>
      <c r="I123" s="13">
        <v>77.303517732046004</v>
      </c>
    </row>
    <row r="124" spans="1:9" x14ac:dyDescent="0.2">
      <c r="B124" s="3" t="s">
        <v>11</v>
      </c>
      <c r="D124" s="10" t="s">
        <v>34</v>
      </c>
      <c r="E124" s="8">
        <v>96.691393088875373</v>
      </c>
      <c r="F124" s="9">
        <v>80.324859779847699</v>
      </c>
      <c r="G124" s="8">
        <f t="shared" si="2"/>
        <v>4.4029497593459865</v>
      </c>
      <c r="H124" s="8">
        <f t="shared" si="3"/>
        <v>-0.81242022262777436</v>
      </c>
      <c r="I124" s="13">
        <v>83.500515541445097</v>
      </c>
    </row>
    <row r="125" spans="1:9" x14ac:dyDescent="0.2">
      <c r="A125" s="3">
        <v>2005</v>
      </c>
      <c r="B125" s="3" t="s">
        <v>8</v>
      </c>
      <c r="C125" s="3">
        <v>2005</v>
      </c>
      <c r="D125" s="10" t="s">
        <v>23</v>
      </c>
      <c r="E125" s="8">
        <v>80.594906690950452</v>
      </c>
      <c r="F125" s="9">
        <v>80.874000830826404</v>
      </c>
      <c r="G125" s="8">
        <f t="shared" si="2"/>
        <v>4.0195576164663738</v>
      </c>
      <c r="H125" s="8">
        <f t="shared" si="3"/>
        <v>-0.38339214287961276</v>
      </c>
      <c r="I125" s="13">
        <v>80.635908956184494</v>
      </c>
    </row>
    <row r="126" spans="1:9" x14ac:dyDescent="0.2">
      <c r="B126" s="3" t="s">
        <v>0</v>
      </c>
      <c r="D126" s="10" t="s">
        <v>24</v>
      </c>
      <c r="E126" s="8">
        <v>72.681756799940814</v>
      </c>
      <c r="F126" s="9">
        <v>81.556950199495304</v>
      </c>
      <c r="G126" s="8">
        <f t="shared" si="2"/>
        <v>4.0277932502331915</v>
      </c>
      <c r="H126" s="8">
        <f t="shared" si="3"/>
        <v>8.2356337668176849E-3</v>
      </c>
      <c r="I126" s="13">
        <v>81.521842402762999</v>
      </c>
    </row>
    <row r="127" spans="1:9" x14ac:dyDescent="0.2">
      <c r="B127" s="3" t="s">
        <v>1</v>
      </c>
      <c r="D127" s="10" t="s">
        <v>25</v>
      </c>
      <c r="E127" s="8">
        <v>82.440893394697881</v>
      </c>
      <c r="F127" s="9">
        <v>82.3181886152869</v>
      </c>
      <c r="G127" s="8">
        <f t="shared" si="2"/>
        <v>4.3407409186193568</v>
      </c>
      <c r="H127" s="8">
        <f t="shared" si="3"/>
        <v>0.31294766838616539</v>
      </c>
      <c r="I127" s="13">
        <v>82.644387033376404</v>
      </c>
    </row>
    <row r="128" spans="1:9" x14ac:dyDescent="0.2">
      <c r="B128" s="3" t="s">
        <v>9</v>
      </c>
      <c r="D128" s="10" t="s">
        <v>26</v>
      </c>
      <c r="E128" s="8">
        <v>76.353701937578521</v>
      </c>
      <c r="F128" s="9">
        <v>83.096381577005502</v>
      </c>
      <c r="G128" s="8">
        <f t="shared" si="2"/>
        <v>4.8922682997664113</v>
      </c>
      <c r="H128" s="8">
        <f t="shared" si="3"/>
        <v>0.55152738114705446</v>
      </c>
      <c r="I128" s="13">
        <v>77.750616724855902</v>
      </c>
    </row>
    <row r="129" spans="1:9" x14ac:dyDescent="0.2">
      <c r="B129" s="3" t="s">
        <v>2</v>
      </c>
      <c r="D129" s="10" t="s">
        <v>27</v>
      </c>
      <c r="E129" s="8">
        <v>83.150462630726452</v>
      </c>
      <c r="F129" s="9">
        <v>83.886833361200601</v>
      </c>
      <c r="G129" s="8">
        <f t="shared" si="2"/>
        <v>5.6346411610576297</v>
      </c>
      <c r="H129" s="8">
        <f t="shared" si="3"/>
        <v>0.74237286129121838</v>
      </c>
      <c r="I129" s="13">
        <v>85.850343257189195</v>
      </c>
    </row>
    <row r="130" spans="1:9" x14ac:dyDescent="0.2">
      <c r="B130" s="3" t="s">
        <v>3</v>
      </c>
      <c r="D130" s="10" t="s">
        <v>28</v>
      </c>
      <c r="E130" s="8">
        <v>80.293138367227257</v>
      </c>
      <c r="F130" s="9">
        <v>84.6889719881313</v>
      </c>
      <c r="G130" s="8">
        <f t="shared" si="2"/>
        <v>6.5174519233011541</v>
      </c>
      <c r="H130" s="8">
        <f t="shared" si="3"/>
        <v>0.88281076224352439</v>
      </c>
      <c r="I130" s="13">
        <v>84.010175988281702</v>
      </c>
    </row>
    <row r="131" spans="1:9" x14ac:dyDescent="0.2">
      <c r="B131" s="3" t="s">
        <v>4</v>
      </c>
      <c r="D131" s="10" t="s">
        <v>29</v>
      </c>
      <c r="E131" s="8">
        <v>86.406023684678772</v>
      </c>
      <c r="F131" s="9">
        <v>85.487987327678994</v>
      </c>
      <c r="G131" s="8">
        <f t="shared" si="2"/>
        <v>7.4745078287070887</v>
      </c>
      <c r="H131" s="8">
        <f t="shared" si="3"/>
        <v>0.95705590540593466</v>
      </c>
      <c r="I131" s="13">
        <v>87.428688674498005</v>
      </c>
    </row>
    <row r="132" spans="1:9" x14ac:dyDescent="0.2">
      <c r="B132" s="3" t="s">
        <v>10</v>
      </c>
      <c r="D132" s="10" t="s">
        <v>30</v>
      </c>
      <c r="E132" s="8">
        <v>90.316216238702424</v>
      </c>
      <c r="F132" s="9">
        <v>86.264050698004496</v>
      </c>
      <c r="G132" s="8">
        <f t="shared" si="2"/>
        <v>8.4210778600146909</v>
      </c>
      <c r="H132" s="8">
        <f t="shared" si="3"/>
        <v>0.9465700313076022</v>
      </c>
      <c r="I132" s="13">
        <v>89.919323229261394</v>
      </c>
    </row>
    <row r="133" spans="1:9" x14ac:dyDescent="0.2">
      <c r="B133" s="3" t="s">
        <v>5</v>
      </c>
      <c r="D133" s="10" t="s">
        <v>31</v>
      </c>
      <c r="E133" s="8">
        <v>86.507321020523676</v>
      </c>
      <c r="F133" s="9">
        <v>87.010319295098896</v>
      </c>
      <c r="G133" s="8">
        <f t="shared" si="2"/>
        <v>9.2970764065373181</v>
      </c>
      <c r="H133" s="8">
        <f t="shared" si="3"/>
        <v>0.87599854652262721</v>
      </c>
      <c r="I133" s="13">
        <v>86.0744135288937</v>
      </c>
    </row>
    <row r="134" spans="1:9" x14ac:dyDescent="0.2">
      <c r="B134" s="3" t="s">
        <v>6</v>
      </c>
      <c r="D134" s="10" t="s">
        <v>32</v>
      </c>
      <c r="E134" s="8">
        <v>83.763207718198629</v>
      </c>
      <c r="F134" s="9">
        <v>87.695214780891106</v>
      </c>
      <c r="G134" s="8">
        <f t="shared" si="2"/>
        <v>10.009263282931681</v>
      </c>
      <c r="H134" s="8">
        <f t="shared" si="3"/>
        <v>0.7121868763943624</v>
      </c>
      <c r="I134" s="13">
        <v>81.103162462159503</v>
      </c>
    </row>
    <row r="135" spans="1:9" x14ac:dyDescent="0.2">
      <c r="B135" s="3" t="s">
        <v>7</v>
      </c>
      <c r="D135" s="10" t="s">
        <v>33</v>
      </c>
      <c r="E135" s="8">
        <v>89.267369487403869</v>
      </c>
      <c r="F135" s="9">
        <v>88.307043485262597</v>
      </c>
      <c r="G135" s="8">
        <f t="shared" si="2"/>
        <v>10.469455001641514</v>
      </c>
      <c r="H135" s="8">
        <f t="shared" si="3"/>
        <v>0.460191718709833</v>
      </c>
      <c r="I135" s="13">
        <v>87.335840475235401</v>
      </c>
    </row>
    <row r="136" spans="1:9" x14ac:dyDescent="0.2">
      <c r="B136" s="3" t="s">
        <v>11</v>
      </c>
      <c r="D136" s="10" t="s">
        <v>34</v>
      </c>
      <c r="E136" s="8">
        <v>103.73226845707546</v>
      </c>
      <c r="F136" s="9">
        <v>88.825401197904895</v>
      </c>
      <c r="G136" s="8">
        <f t="shared" si="2"/>
        <v>10.582703090120859</v>
      </c>
      <c r="H136" s="8">
        <f t="shared" si="3"/>
        <v>0.1132480884793452</v>
      </c>
      <c r="I136" s="13">
        <v>90.236904736102801</v>
      </c>
    </row>
    <row r="137" spans="1:9" x14ac:dyDescent="0.2">
      <c r="A137" s="3">
        <v>2006</v>
      </c>
      <c r="B137" s="3" t="s">
        <v>8</v>
      </c>
      <c r="C137" s="3">
        <v>2006</v>
      </c>
      <c r="D137" s="10" t="s">
        <v>23</v>
      </c>
      <c r="E137" s="8">
        <v>88.638164433641037</v>
      </c>
      <c r="F137" s="9">
        <v>89.236519974378396</v>
      </c>
      <c r="G137" s="8">
        <f t="shared" si="2"/>
        <v>10.340182330097459</v>
      </c>
      <c r="H137" s="8">
        <f t="shared" si="3"/>
        <v>-0.24252076002339962</v>
      </c>
      <c r="I137" s="13">
        <v>88.3368986618854</v>
      </c>
    </row>
    <row r="138" spans="1:9" x14ac:dyDescent="0.2">
      <c r="B138" s="3" t="s">
        <v>0</v>
      </c>
      <c r="D138" s="10" t="s">
        <v>24</v>
      </c>
      <c r="E138" s="8">
        <v>73.128830196127012</v>
      </c>
      <c r="F138" s="9">
        <v>89.550149705057706</v>
      </c>
      <c r="G138" s="8">
        <f t="shared" si="2"/>
        <v>9.8007582260130519</v>
      </c>
      <c r="H138" s="8">
        <f t="shared" si="3"/>
        <v>-0.53942410408440722</v>
      </c>
      <c r="I138" s="13">
        <v>82.327003222809907</v>
      </c>
    </row>
    <row r="139" spans="1:9" x14ac:dyDescent="0.2">
      <c r="B139" s="3" t="s">
        <v>1</v>
      </c>
      <c r="D139" s="10" t="s">
        <v>25</v>
      </c>
      <c r="E139" s="8">
        <v>94.327722446790816</v>
      </c>
      <c r="F139" s="9">
        <v>89.794569572271101</v>
      </c>
      <c r="G139" s="8">
        <f t="shared" si="2"/>
        <v>9.0822952773232046</v>
      </c>
      <c r="H139" s="8">
        <f t="shared" si="3"/>
        <v>-0.71846294868984728</v>
      </c>
      <c r="I139" s="13">
        <v>94.298566342850194</v>
      </c>
    </row>
    <row r="140" spans="1:9" x14ac:dyDescent="0.2">
      <c r="B140" s="3" t="s">
        <v>9</v>
      </c>
      <c r="D140" s="10" t="s">
        <v>26</v>
      </c>
      <c r="E140" s="8">
        <v>87.63242824836658</v>
      </c>
      <c r="F140" s="9">
        <v>90.043944162836596</v>
      </c>
      <c r="G140" s="8">
        <f t="shared" si="2"/>
        <v>8.3608485158800594</v>
      </c>
      <c r="H140" s="8">
        <f t="shared" si="3"/>
        <v>-0.72144676144314523</v>
      </c>
      <c r="I140" s="13">
        <v>89.763553081804304</v>
      </c>
    </row>
    <row r="141" spans="1:9" x14ac:dyDescent="0.2">
      <c r="B141" s="3" t="s">
        <v>2</v>
      </c>
      <c r="D141" s="10" t="s">
        <v>27</v>
      </c>
      <c r="E141" s="8">
        <v>87.158643125929146</v>
      </c>
      <c r="F141" s="9">
        <v>90.366084880685904</v>
      </c>
      <c r="G141" s="8">
        <f t="shared" si="2"/>
        <v>7.7238003389481724</v>
      </c>
      <c r="H141" s="8">
        <f t="shared" si="3"/>
        <v>-0.63704817693188698</v>
      </c>
      <c r="I141" s="13">
        <v>89.618634123081904</v>
      </c>
    </row>
    <row r="142" spans="1:9" x14ac:dyDescent="0.2">
      <c r="B142" s="3" t="s">
        <v>3</v>
      </c>
      <c r="D142" s="10" t="s">
        <v>28</v>
      </c>
      <c r="E142" s="8">
        <v>96.254552069900924</v>
      </c>
      <c r="F142" s="9">
        <v>90.763894736505705</v>
      </c>
      <c r="G142" s="8">
        <f t="shared" si="2"/>
        <v>7.1732158340825913</v>
      </c>
      <c r="H142" s="8">
        <f t="shared" si="3"/>
        <v>-0.55058450486558108</v>
      </c>
      <c r="I142" s="13">
        <v>100.207263812132</v>
      </c>
    </row>
    <row r="143" spans="1:9" x14ac:dyDescent="0.2">
      <c r="B143" s="3" t="s">
        <v>4</v>
      </c>
      <c r="D143" s="10" t="s">
        <v>29</v>
      </c>
      <c r="E143" s="8">
        <v>90.42228347911275</v>
      </c>
      <c r="F143" s="9">
        <v>91.264516273594694</v>
      </c>
      <c r="G143" s="8">
        <f t="shared" si="2"/>
        <v>6.7571235754726899</v>
      </c>
      <c r="H143" s="8">
        <f t="shared" si="3"/>
        <v>-0.4160922586099014</v>
      </c>
      <c r="I143" s="13">
        <v>91.416997190219206</v>
      </c>
    </row>
    <row r="144" spans="1:9" x14ac:dyDescent="0.2">
      <c r="B144" s="3" t="s">
        <v>10</v>
      </c>
      <c r="D144" s="10" t="s">
        <v>30</v>
      </c>
      <c r="E144" s="8">
        <v>89.485347453143802</v>
      </c>
      <c r="F144" s="9">
        <v>91.880806703613999</v>
      </c>
      <c r="G144" s="8">
        <f t="shared" si="2"/>
        <v>6.5111201713362599</v>
      </c>
      <c r="H144" s="8">
        <f t="shared" si="3"/>
        <v>-0.24600340413643007</v>
      </c>
      <c r="I144" s="13">
        <v>89.322125907219402</v>
      </c>
    </row>
    <row r="145" spans="1:9" x14ac:dyDescent="0.2">
      <c r="B145" s="3" t="s">
        <v>5</v>
      </c>
      <c r="D145" s="10" t="s">
        <v>31</v>
      </c>
      <c r="E145" s="8">
        <v>93.277248199201068</v>
      </c>
      <c r="F145" s="9">
        <v>92.624681359677297</v>
      </c>
      <c r="G145" s="8">
        <f t="shared" ref="G145:G208" si="4">+(F145/F133-1)*100</f>
        <v>6.4525243787890041</v>
      </c>
      <c r="H145" s="8">
        <f t="shared" si="3"/>
        <v>-5.8595792547255776E-2</v>
      </c>
      <c r="I145" s="13">
        <v>93.177627301196296</v>
      </c>
    </row>
    <row r="146" spans="1:9" x14ac:dyDescent="0.2">
      <c r="B146" s="3" t="s">
        <v>6</v>
      </c>
      <c r="D146" s="10" t="s">
        <v>32</v>
      </c>
      <c r="E146" s="8">
        <v>92.943658937326589</v>
      </c>
      <c r="F146" s="9">
        <v>93.476433225571498</v>
      </c>
      <c r="G146" s="8">
        <f t="shared" si="4"/>
        <v>6.5923989799499649</v>
      </c>
      <c r="H146" s="8">
        <f t="shared" si="3"/>
        <v>0.13987460116096084</v>
      </c>
      <c r="I146" s="13">
        <v>89.479053932457404</v>
      </c>
    </row>
    <row r="147" spans="1:9" x14ac:dyDescent="0.2">
      <c r="B147" s="3" t="s">
        <v>7</v>
      </c>
      <c r="D147" s="10" t="s">
        <v>33</v>
      </c>
      <c r="E147" s="8">
        <v>103.59060596762782</v>
      </c>
      <c r="F147" s="9">
        <v>94.410274782531999</v>
      </c>
      <c r="G147" s="8">
        <f t="shared" si="4"/>
        <v>6.9113754196605592</v>
      </c>
      <c r="H147" s="8">
        <f t="shared" ref="H147:H210" si="5">+G147-G146</f>
        <v>0.31897643971059431</v>
      </c>
      <c r="I147" s="13">
        <v>101.44215843266799</v>
      </c>
    </row>
    <row r="148" spans="1:9" x14ac:dyDescent="0.2">
      <c r="B148" s="3" t="s">
        <v>11</v>
      </c>
      <c r="D148" s="10" t="s">
        <v>34</v>
      </c>
      <c r="E148" s="8">
        <v>107.43398455659731</v>
      </c>
      <c r="F148" s="9">
        <v>95.363916632363001</v>
      </c>
      <c r="G148" s="8">
        <f t="shared" si="4"/>
        <v>7.3610874212548305</v>
      </c>
      <c r="H148" s="8">
        <f t="shared" si="5"/>
        <v>0.44971200159427127</v>
      </c>
      <c r="I148" s="13">
        <v>94.240339152524299</v>
      </c>
    </row>
    <row r="149" spans="1:9" x14ac:dyDescent="0.2">
      <c r="A149" s="3">
        <v>2007</v>
      </c>
      <c r="B149" s="3" t="s">
        <v>8</v>
      </c>
      <c r="C149" s="3">
        <v>2007</v>
      </c>
      <c r="D149" s="10" t="s">
        <v>23</v>
      </c>
      <c r="E149" s="8">
        <v>101.61890055836587</v>
      </c>
      <c r="F149" s="9">
        <v>96.293984121073905</v>
      </c>
      <c r="G149" s="8">
        <f t="shared" si="4"/>
        <v>7.9087173600246308</v>
      </c>
      <c r="H149" s="8">
        <f t="shared" si="5"/>
        <v>0.54762993876980026</v>
      </c>
      <c r="I149" s="13">
        <v>101.117468534089</v>
      </c>
    </row>
    <row r="150" spans="1:9" x14ac:dyDescent="0.2">
      <c r="B150" s="3" t="s">
        <v>0</v>
      </c>
      <c r="D150" s="10" t="s">
        <v>24</v>
      </c>
      <c r="E150" s="8">
        <v>88.781299831052095</v>
      </c>
      <c r="F150" s="9">
        <v>97.159932408756006</v>
      </c>
      <c r="G150" s="8">
        <f t="shared" si="4"/>
        <v>8.4977889247107576</v>
      </c>
      <c r="H150" s="8">
        <f t="shared" si="5"/>
        <v>0.58907156468612687</v>
      </c>
      <c r="I150" s="13">
        <v>99.512225662646102</v>
      </c>
    </row>
    <row r="151" spans="1:9" x14ac:dyDescent="0.2">
      <c r="B151" s="3" t="s">
        <v>1</v>
      </c>
      <c r="D151" s="10" t="s">
        <v>25</v>
      </c>
      <c r="E151" s="8">
        <v>95.598579478303108</v>
      </c>
      <c r="F151" s="9">
        <v>97.956857314422294</v>
      </c>
      <c r="G151" s="8">
        <f t="shared" si="4"/>
        <v>9.0899569773891251</v>
      </c>
      <c r="H151" s="8">
        <f t="shared" si="5"/>
        <v>0.59216805267836747</v>
      </c>
      <c r="I151" s="13">
        <v>95.179602091777198</v>
      </c>
    </row>
    <row r="152" spans="1:9" x14ac:dyDescent="0.2">
      <c r="B152" s="3" t="s">
        <v>9</v>
      </c>
      <c r="D152" s="10" t="s">
        <v>26</v>
      </c>
      <c r="E152" s="8">
        <v>93.169449739095313</v>
      </c>
      <c r="F152" s="9">
        <v>98.6999310605038</v>
      </c>
      <c r="G152" s="8">
        <f t="shared" si="4"/>
        <v>9.6130694608552503</v>
      </c>
      <c r="H152" s="8">
        <f t="shared" si="5"/>
        <v>0.52311248346612516</v>
      </c>
      <c r="I152" s="13">
        <v>96.107437580289201</v>
      </c>
    </row>
    <row r="153" spans="1:9" x14ac:dyDescent="0.2">
      <c r="B153" s="3" t="s">
        <v>2</v>
      </c>
      <c r="D153" s="10" t="s">
        <v>27</v>
      </c>
      <c r="E153" s="8">
        <v>98.716148233339538</v>
      </c>
      <c r="F153" s="9">
        <v>99.398231972016902</v>
      </c>
      <c r="G153" s="8">
        <f t="shared" si="4"/>
        <v>9.9950629744073982</v>
      </c>
      <c r="H153" s="8">
        <f t="shared" si="5"/>
        <v>0.38199351355214795</v>
      </c>
      <c r="I153" s="13">
        <v>100.96319140681</v>
      </c>
    </row>
    <row r="154" spans="1:9" x14ac:dyDescent="0.2">
      <c r="B154" s="3" t="s">
        <v>3</v>
      </c>
      <c r="D154" s="10" t="s">
        <v>28</v>
      </c>
      <c r="E154" s="8">
        <v>95.562247916379278</v>
      </c>
      <c r="F154" s="9">
        <v>100.027451894408</v>
      </c>
      <c r="G154" s="8">
        <f t="shared" si="4"/>
        <v>10.206213808690222</v>
      </c>
      <c r="H154" s="8">
        <f t="shared" si="5"/>
        <v>0.21115083428282411</v>
      </c>
      <c r="I154" s="13">
        <v>99.231227127091103</v>
      </c>
    </row>
    <row r="155" spans="1:9" x14ac:dyDescent="0.2">
      <c r="B155" s="3" t="s">
        <v>4</v>
      </c>
      <c r="D155" s="10" t="s">
        <v>29</v>
      </c>
      <c r="E155" s="8">
        <v>97.468287626448941</v>
      </c>
      <c r="F155" s="9">
        <v>100.548002463892</v>
      </c>
      <c r="G155" s="8">
        <f t="shared" si="4"/>
        <v>10.172065299143295</v>
      </c>
      <c r="H155" s="8">
        <f t="shared" si="5"/>
        <v>-3.4148509546927386E-2</v>
      </c>
      <c r="I155" s="13">
        <v>98.588719684842701</v>
      </c>
    </row>
    <row r="156" spans="1:9" x14ac:dyDescent="0.2">
      <c r="B156" s="3" t="s">
        <v>10</v>
      </c>
      <c r="D156" s="10" t="s">
        <v>30</v>
      </c>
      <c r="E156" s="8">
        <v>100.4030007016953</v>
      </c>
      <c r="F156" s="9">
        <v>100.924800762404</v>
      </c>
      <c r="G156" s="8">
        <f t="shared" si="4"/>
        <v>9.8431809463360729</v>
      </c>
      <c r="H156" s="8">
        <f t="shared" si="5"/>
        <v>-0.32888435280722206</v>
      </c>
      <c r="I156" s="13">
        <v>100.242541320367</v>
      </c>
    </row>
    <row r="157" spans="1:9" x14ac:dyDescent="0.2">
      <c r="B157" s="3" t="s">
        <v>5</v>
      </c>
      <c r="D157" s="10" t="s">
        <v>31</v>
      </c>
      <c r="E157" s="8">
        <v>105.12592053567337</v>
      </c>
      <c r="F157" s="9">
        <v>101.11074561904201</v>
      </c>
      <c r="G157" s="8">
        <f t="shared" si="4"/>
        <v>9.1617743076620073</v>
      </c>
      <c r="H157" s="8">
        <f t="shared" si="5"/>
        <v>-0.68140663867406559</v>
      </c>
      <c r="I157" s="13">
        <v>105.43593482345</v>
      </c>
    </row>
    <row r="158" spans="1:9" x14ac:dyDescent="0.2">
      <c r="B158" s="3" t="s">
        <v>6</v>
      </c>
      <c r="D158" s="10" t="s">
        <v>32</v>
      </c>
      <c r="E158" s="8">
        <v>102.87005104427328</v>
      </c>
      <c r="F158" s="9">
        <v>101.06531572170201</v>
      </c>
      <c r="G158" s="8">
        <f t="shared" si="4"/>
        <v>8.1184981436096315</v>
      </c>
      <c r="H158" s="8">
        <f t="shared" si="5"/>
        <v>-1.0432761640523758</v>
      </c>
      <c r="I158" s="13">
        <v>98.810123602056606</v>
      </c>
    </row>
    <row r="159" spans="1:9" x14ac:dyDescent="0.2">
      <c r="B159" s="3" t="s">
        <v>7</v>
      </c>
      <c r="D159" s="10" t="s">
        <v>33</v>
      </c>
      <c r="E159" s="8">
        <v>106.00078760948224</v>
      </c>
      <c r="F159" s="9">
        <v>100.792850741702</v>
      </c>
      <c r="G159" s="8">
        <f t="shared" si="4"/>
        <v>6.7604675167738382</v>
      </c>
      <c r="H159" s="8">
        <f t="shared" si="5"/>
        <v>-1.3580306268357933</v>
      </c>
      <c r="I159" s="13">
        <v>103.863270924847</v>
      </c>
    </row>
    <row r="160" spans="1:9" x14ac:dyDescent="0.2">
      <c r="B160" s="3" t="s">
        <v>11</v>
      </c>
      <c r="D160" s="10" t="s">
        <v>34</v>
      </c>
      <c r="E160" s="8">
        <v>114.70374170986514</v>
      </c>
      <c r="F160" s="9">
        <v>100.342063034342</v>
      </c>
      <c r="G160" s="8">
        <f t="shared" si="4"/>
        <v>5.2201572437195809</v>
      </c>
      <c r="H160" s="8">
        <f t="shared" si="5"/>
        <v>-1.5403102730542573</v>
      </c>
      <c r="I160" s="13">
        <v>101.161257635227</v>
      </c>
    </row>
    <row r="161" spans="1:9" x14ac:dyDescent="0.2">
      <c r="A161" s="3">
        <v>2008</v>
      </c>
      <c r="B161" s="3" t="s">
        <v>8</v>
      </c>
      <c r="C161" s="3">
        <v>2008</v>
      </c>
      <c r="D161" s="10" t="s">
        <v>23</v>
      </c>
      <c r="E161" s="8">
        <v>109.38058210851884</v>
      </c>
      <c r="F161" s="9">
        <v>99.843958797907902</v>
      </c>
      <c r="G161" s="8">
        <f t="shared" si="4"/>
        <v>3.6866006835593046</v>
      </c>
      <c r="H161" s="8">
        <f t="shared" si="5"/>
        <v>-1.5335565601602763</v>
      </c>
      <c r="I161" s="13">
        <v>108.821748095402</v>
      </c>
    </row>
    <row r="162" spans="1:9" x14ac:dyDescent="0.2">
      <c r="B162" s="3" t="s">
        <v>0</v>
      </c>
      <c r="D162" s="10" t="s">
        <v>24</v>
      </c>
      <c r="E162" s="8">
        <v>86.619603840248843</v>
      </c>
      <c r="F162" s="9">
        <v>99.440986194180994</v>
      </c>
      <c r="G162" s="8">
        <f t="shared" si="4"/>
        <v>2.3477309307179173</v>
      </c>
      <c r="H162" s="8">
        <f t="shared" si="5"/>
        <v>-1.3388697528413873</v>
      </c>
      <c r="I162" s="13">
        <v>96.292778504643096</v>
      </c>
    </row>
    <row r="163" spans="1:9" x14ac:dyDescent="0.2">
      <c r="B163" s="3" t="s">
        <v>1</v>
      </c>
      <c r="D163" s="10" t="s">
        <v>25</v>
      </c>
      <c r="E163" s="8">
        <v>95.12651922877204</v>
      </c>
      <c r="F163" s="9">
        <v>99.284760188557399</v>
      </c>
      <c r="G163" s="8">
        <f t="shared" si="4"/>
        <v>1.355599710465194</v>
      </c>
      <c r="H163" s="8">
        <f t="shared" si="5"/>
        <v>-0.99213122025272327</v>
      </c>
      <c r="I163" s="13">
        <v>94.690529802802004</v>
      </c>
    </row>
    <row r="164" spans="1:9" x14ac:dyDescent="0.2">
      <c r="B164" s="3" t="s">
        <v>9</v>
      </c>
      <c r="D164" s="10" t="s">
        <v>26</v>
      </c>
      <c r="E164" s="8">
        <v>95.103619260120439</v>
      </c>
      <c r="F164" s="9">
        <v>99.439672067036895</v>
      </c>
      <c r="G164" s="8">
        <f t="shared" si="4"/>
        <v>0.74948482596166599</v>
      </c>
      <c r="H164" s="8">
        <f t="shared" si="5"/>
        <v>-0.60611488450352802</v>
      </c>
      <c r="I164" s="13">
        <v>98.793539602906705</v>
      </c>
    </row>
    <row r="165" spans="1:9" x14ac:dyDescent="0.2">
      <c r="B165" s="3" t="s">
        <v>2</v>
      </c>
      <c r="D165" s="10" t="s">
        <v>27</v>
      </c>
      <c r="E165" s="8">
        <v>96.047811565011443</v>
      </c>
      <c r="F165" s="9">
        <v>99.8967480011151</v>
      </c>
      <c r="G165" s="8">
        <f t="shared" si="4"/>
        <v>0.50153410096724915</v>
      </c>
      <c r="H165" s="8">
        <f t="shared" si="5"/>
        <v>-0.24795072499441684</v>
      </c>
      <c r="I165" s="13">
        <v>97.645751214236697</v>
      </c>
    </row>
    <row r="166" spans="1:9" x14ac:dyDescent="0.2">
      <c r="B166" s="3" t="s">
        <v>3</v>
      </c>
      <c r="D166" s="10" t="s">
        <v>28</v>
      </c>
      <c r="E166" s="8">
        <v>95.702484912497411</v>
      </c>
      <c r="F166" s="9">
        <v>100.59527416195699</v>
      </c>
      <c r="G166" s="8">
        <f t="shared" si="4"/>
        <v>0.56766643235939274</v>
      </c>
      <c r="H166" s="8">
        <f t="shared" si="5"/>
        <v>6.6132331392143584E-2</v>
      </c>
      <c r="I166" s="13">
        <v>99.273971744650595</v>
      </c>
    </row>
    <row r="167" spans="1:9" x14ac:dyDescent="0.2">
      <c r="B167" s="3" t="s">
        <v>4</v>
      </c>
      <c r="D167" s="10" t="s">
        <v>29</v>
      </c>
      <c r="E167" s="8">
        <v>98.766308336862949</v>
      </c>
      <c r="F167" s="9">
        <v>101.44525425905</v>
      </c>
      <c r="G167" s="8">
        <f t="shared" si="4"/>
        <v>0.89236163143093794</v>
      </c>
      <c r="H167" s="8">
        <f t="shared" si="5"/>
        <v>0.3246951990715452</v>
      </c>
      <c r="I167" s="13">
        <v>100.042304875532</v>
      </c>
    </row>
    <row r="168" spans="1:9" x14ac:dyDescent="0.2">
      <c r="B168" s="3" t="s">
        <v>10</v>
      </c>
      <c r="D168" s="10" t="s">
        <v>30</v>
      </c>
      <c r="E168" s="8">
        <v>105.26042478751958</v>
      </c>
      <c r="F168" s="9">
        <v>102.327508364875</v>
      </c>
      <c r="G168" s="8">
        <f t="shared" si="4"/>
        <v>1.3898542200476927</v>
      </c>
      <c r="H168" s="8">
        <f t="shared" si="5"/>
        <v>0.49749258861675472</v>
      </c>
      <c r="I168" s="13">
        <v>104.83198800250899</v>
      </c>
    </row>
    <row r="169" spans="1:9" x14ac:dyDescent="0.2">
      <c r="B169" s="3" t="s">
        <v>5</v>
      </c>
      <c r="D169" s="10" t="s">
        <v>31</v>
      </c>
      <c r="E169" s="8">
        <v>105.61978637520367</v>
      </c>
      <c r="F169" s="9">
        <v>103.102383997931</v>
      </c>
      <c r="G169" s="8">
        <f t="shared" si="4"/>
        <v>1.9697593630581656</v>
      </c>
      <c r="H169" s="8">
        <f t="shared" si="5"/>
        <v>0.57990514301047291</v>
      </c>
      <c r="I169" s="13">
        <v>106.309747629119</v>
      </c>
    </row>
    <row r="170" spans="1:9" x14ac:dyDescent="0.2">
      <c r="B170" s="3" t="s">
        <v>6</v>
      </c>
      <c r="D170" s="10" t="s">
        <v>32</v>
      </c>
      <c r="E170" s="8">
        <v>112.47675650062031</v>
      </c>
      <c r="F170" s="9">
        <v>103.67695699458901</v>
      </c>
      <c r="G170" s="8">
        <f t="shared" si="4"/>
        <v>2.5841123180958769</v>
      </c>
      <c r="H170" s="8">
        <f t="shared" si="5"/>
        <v>0.61435295503771137</v>
      </c>
      <c r="I170" s="13">
        <v>108.058097165771</v>
      </c>
    </row>
    <row r="171" spans="1:9" x14ac:dyDescent="0.2">
      <c r="B171" s="3" t="s">
        <v>7</v>
      </c>
      <c r="D171" s="10" t="s">
        <v>33</v>
      </c>
      <c r="E171" s="8">
        <v>107.31982556076022</v>
      </c>
      <c r="F171" s="9">
        <v>103.992936991977</v>
      </c>
      <c r="G171" s="8">
        <f t="shared" si="4"/>
        <v>3.174913921698419</v>
      </c>
      <c r="H171" s="8">
        <f t="shared" si="5"/>
        <v>0.59080160360254208</v>
      </c>
      <c r="I171" s="13">
        <v>104.906758396539</v>
      </c>
    </row>
    <row r="172" spans="1:9" x14ac:dyDescent="0.2">
      <c r="B172" s="3" t="s">
        <v>11</v>
      </c>
      <c r="D172" s="10" t="s">
        <v>34</v>
      </c>
      <c r="E172" s="8">
        <v>115.62733026951088</v>
      </c>
      <c r="F172" s="9">
        <v>104.021973569369</v>
      </c>
      <c r="G172" s="8">
        <f t="shared" si="4"/>
        <v>3.6673658321810132</v>
      </c>
      <c r="H172" s="8">
        <f t="shared" si="5"/>
        <v>0.49245191048259418</v>
      </c>
      <c r="I172" s="13">
        <v>102.553216872825</v>
      </c>
    </row>
    <row r="173" spans="1:9" x14ac:dyDescent="0.2">
      <c r="A173" s="3">
        <v>2009</v>
      </c>
      <c r="B173" s="3" t="s">
        <v>8</v>
      </c>
      <c r="C173" s="3">
        <v>2009</v>
      </c>
      <c r="D173" s="10" t="s">
        <v>23</v>
      </c>
      <c r="E173" s="8">
        <v>101.38806141326241</v>
      </c>
      <c r="F173" s="9">
        <v>103.817592378101</v>
      </c>
      <c r="G173" s="8">
        <f t="shared" si="4"/>
        <v>3.9798437762629701</v>
      </c>
      <c r="H173" s="8">
        <f t="shared" si="5"/>
        <v>0.31247794408195695</v>
      </c>
      <c r="I173" s="13">
        <v>100.858664476116</v>
      </c>
    </row>
    <row r="174" spans="1:9" x14ac:dyDescent="0.2">
      <c r="B174" s="3" t="s">
        <v>0</v>
      </c>
      <c r="D174" s="10" t="s">
        <v>24</v>
      </c>
      <c r="E174" s="8">
        <v>91.578441243785264</v>
      </c>
      <c r="F174" s="9">
        <v>103.45459359376601</v>
      </c>
      <c r="G174" s="8">
        <f t="shared" si="4"/>
        <v>4.0361701479383338</v>
      </c>
      <c r="H174" s="8">
        <f t="shared" si="5"/>
        <v>5.6326371675363696E-2</v>
      </c>
      <c r="I174" s="13">
        <v>101.177921645426</v>
      </c>
    </row>
    <row r="175" spans="1:9" x14ac:dyDescent="0.2">
      <c r="B175" s="3" t="s">
        <v>1</v>
      </c>
      <c r="D175" s="10" t="s">
        <v>25</v>
      </c>
      <c r="E175" s="8">
        <v>105.78434273586353</v>
      </c>
      <c r="F175" s="9">
        <v>103.07674307746601</v>
      </c>
      <c r="G175" s="8">
        <f t="shared" si="4"/>
        <v>3.8193000433369928</v>
      </c>
      <c r="H175" s="8">
        <f t="shared" si="5"/>
        <v>-0.21687010460134104</v>
      </c>
      <c r="I175" s="13">
        <v>105.51717883928799</v>
      </c>
    </row>
    <row r="176" spans="1:9" x14ac:dyDescent="0.2">
      <c r="B176" s="3" t="s">
        <v>9</v>
      </c>
      <c r="D176" s="10" t="s">
        <v>26</v>
      </c>
      <c r="E176" s="8">
        <v>98.057658568964698</v>
      </c>
      <c r="F176" s="9">
        <v>102.773752963722</v>
      </c>
      <c r="G176" s="8">
        <f t="shared" si="4"/>
        <v>3.3528679523776583</v>
      </c>
      <c r="H176" s="8">
        <f t="shared" si="5"/>
        <v>-0.46643209095933447</v>
      </c>
      <c r="I176" s="13">
        <v>102.217482721024</v>
      </c>
    </row>
    <row r="177" spans="1:9" x14ac:dyDescent="0.2">
      <c r="B177" s="3" t="s">
        <v>2</v>
      </c>
      <c r="D177" s="10" t="s">
        <v>27</v>
      </c>
      <c r="E177" s="8">
        <v>109.80187125690276</v>
      </c>
      <c r="F177" s="9">
        <v>102.62789029139201</v>
      </c>
      <c r="G177" s="8">
        <f t="shared" si="4"/>
        <v>2.7339651639575191</v>
      </c>
      <c r="H177" s="8">
        <f t="shared" si="5"/>
        <v>-0.61890278842013924</v>
      </c>
      <c r="I177" s="13">
        <v>110.91722872893899</v>
      </c>
    </row>
    <row r="178" spans="1:9" x14ac:dyDescent="0.2">
      <c r="B178" s="3" t="s">
        <v>3</v>
      </c>
      <c r="D178" s="10" t="s">
        <v>28</v>
      </c>
      <c r="E178" s="8">
        <v>100.72418963341376</v>
      </c>
      <c r="F178" s="9">
        <v>102.74047125354301</v>
      </c>
      <c r="G178" s="8">
        <f t="shared" si="4"/>
        <v>2.1325028530985168</v>
      </c>
      <c r="H178" s="8">
        <f t="shared" si="5"/>
        <v>-0.60146231085900226</v>
      </c>
      <c r="I178" s="13">
        <v>104.476104507689</v>
      </c>
    </row>
    <row r="179" spans="1:9" x14ac:dyDescent="0.2">
      <c r="B179" s="3" t="s">
        <v>4</v>
      </c>
      <c r="D179" s="10" t="s">
        <v>29</v>
      </c>
      <c r="E179" s="8">
        <v>100.78286677798215</v>
      </c>
      <c r="F179" s="9">
        <v>103.16435329813601</v>
      </c>
      <c r="G179" s="8">
        <f t="shared" si="4"/>
        <v>1.6946076498523199</v>
      </c>
      <c r="H179" s="8">
        <f t="shared" si="5"/>
        <v>-0.43789520324619691</v>
      </c>
      <c r="I179" s="13">
        <v>102.336235890642</v>
      </c>
    </row>
    <row r="180" spans="1:9" x14ac:dyDescent="0.2">
      <c r="B180" s="3" t="s">
        <v>10</v>
      </c>
      <c r="D180" s="10" t="s">
        <v>30</v>
      </c>
      <c r="E180" s="8">
        <v>105.60776128770517</v>
      </c>
      <c r="F180" s="9">
        <v>103.924460012282</v>
      </c>
      <c r="G180" s="8">
        <f t="shared" si="4"/>
        <v>1.5606279024332981</v>
      </c>
      <c r="H180" s="8">
        <f t="shared" si="5"/>
        <v>-0.13397974741902186</v>
      </c>
      <c r="I180" s="13">
        <v>104.891253819677</v>
      </c>
    </row>
    <row r="181" spans="1:9" x14ac:dyDescent="0.2">
      <c r="B181" s="3" t="s">
        <v>5</v>
      </c>
      <c r="D181" s="10" t="s">
        <v>31</v>
      </c>
      <c r="E181" s="8">
        <v>100.70214934667761</v>
      </c>
      <c r="F181" s="9">
        <v>105.040714440755</v>
      </c>
      <c r="G181" s="8">
        <f t="shared" si="4"/>
        <v>1.8800054544450662</v>
      </c>
      <c r="H181" s="8">
        <f t="shared" si="5"/>
        <v>0.3193775520117681</v>
      </c>
      <c r="I181" s="13">
        <v>101.567480668673</v>
      </c>
    </row>
    <row r="182" spans="1:9" x14ac:dyDescent="0.2">
      <c r="B182" s="3" t="s">
        <v>6</v>
      </c>
      <c r="D182" s="10" t="s">
        <v>32</v>
      </c>
      <c r="E182" s="8">
        <v>111.84717153705341</v>
      </c>
      <c r="F182" s="9">
        <v>106.528764764606</v>
      </c>
      <c r="G182" s="8">
        <f t="shared" si="4"/>
        <v>2.7506669299387498</v>
      </c>
      <c r="H182" s="8">
        <f t="shared" si="5"/>
        <v>0.87066147549368367</v>
      </c>
      <c r="I182" s="13">
        <v>107.43725915694399</v>
      </c>
    </row>
    <row r="183" spans="1:9" x14ac:dyDescent="0.2">
      <c r="B183" s="3" t="s">
        <v>7</v>
      </c>
      <c r="D183" s="10" t="s">
        <v>33</v>
      </c>
      <c r="E183" s="8">
        <v>108.7314711168556</v>
      </c>
      <c r="F183" s="9">
        <v>108.368000176938</v>
      </c>
      <c r="G183" s="8">
        <f t="shared" si="4"/>
        <v>4.2070772415039315</v>
      </c>
      <c r="H183" s="8">
        <f t="shared" si="5"/>
        <v>1.4564103115651816</v>
      </c>
      <c r="I183" s="13">
        <v>106.084272977211</v>
      </c>
    </row>
    <row r="184" spans="1:9" x14ac:dyDescent="0.2">
      <c r="B184" s="3" t="s">
        <v>11</v>
      </c>
      <c r="D184" s="10" t="s">
        <v>34</v>
      </c>
      <c r="E184" s="8">
        <v>108.70063053174201</v>
      </c>
      <c r="F184" s="9">
        <v>110.542345483755</v>
      </c>
      <c r="G184" s="8">
        <f t="shared" si="4"/>
        <v>6.2682639933165474</v>
      </c>
      <c r="H184" s="8">
        <f t="shared" si="5"/>
        <v>2.0611867518126159</v>
      </c>
      <c r="I184" s="13">
        <v>96.994248751490304</v>
      </c>
    </row>
    <row r="185" spans="1:9" x14ac:dyDescent="0.2">
      <c r="A185" s="3">
        <v>2010</v>
      </c>
      <c r="B185" s="3" t="s">
        <v>8</v>
      </c>
      <c r="C185" s="3">
        <v>2010</v>
      </c>
      <c r="D185" s="10" t="s">
        <v>23</v>
      </c>
      <c r="E185" s="8">
        <v>116.05887727705118</v>
      </c>
      <c r="F185" s="9">
        <v>113.004531283147</v>
      </c>
      <c r="G185" s="8">
        <f t="shared" si="4"/>
        <v>8.8491157371357829</v>
      </c>
      <c r="H185" s="8">
        <f t="shared" si="5"/>
        <v>2.5808517438192355</v>
      </c>
      <c r="I185" s="13">
        <v>115.325720966316</v>
      </c>
    </row>
    <row r="186" spans="1:9" x14ac:dyDescent="0.2">
      <c r="B186" s="3" t="s">
        <v>0</v>
      </c>
      <c r="D186" s="10" t="s">
        <v>24</v>
      </c>
      <c r="E186" s="8">
        <v>102.71837381104721</v>
      </c>
      <c r="F186" s="9">
        <v>115.61517770544199</v>
      </c>
      <c r="G186" s="8">
        <f t="shared" si="4"/>
        <v>11.754513443285862</v>
      </c>
      <c r="H186" s="8">
        <f t="shared" si="5"/>
        <v>2.9053977061500795</v>
      </c>
      <c r="I186" s="13">
        <v>112.980415778365</v>
      </c>
    </row>
    <row r="187" spans="1:9" x14ac:dyDescent="0.2">
      <c r="B187" s="3" t="s">
        <v>1</v>
      </c>
      <c r="D187" s="10" t="s">
        <v>25</v>
      </c>
      <c r="E187" s="8">
        <v>120.52508594047802</v>
      </c>
      <c r="F187" s="9">
        <v>118.151066061516</v>
      </c>
      <c r="G187" s="8">
        <f t="shared" si="4"/>
        <v>14.624368731481052</v>
      </c>
      <c r="H187" s="8">
        <f t="shared" si="5"/>
        <v>2.8698552881951898</v>
      </c>
      <c r="I187" s="13">
        <v>120.94609507186701</v>
      </c>
    </row>
    <row r="188" spans="1:9" x14ac:dyDescent="0.2">
      <c r="B188" s="3" t="s">
        <v>9</v>
      </c>
      <c r="D188" s="10" t="s">
        <v>26</v>
      </c>
      <c r="E188" s="8">
        <v>123.84475999373069</v>
      </c>
      <c r="F188" s="9">
        <v>120.407310066843</v>
      </c>
      <c r="G188" s="8">
        <f t="shared" si="4"/>
        <v>17.15764637820072</v>
      </c>
      <c r="H188" s="8">
        <f t="shared" si="5"/>
        <v>2.533277646719668</v>
      </c>
      <c r="I188" s="13">
        <v>128.96028459209501</v>
      </c>
    </row>
    <row r="189" spans="1:9" x14ac:dyDescent="0.2">
      <c r="B189" s="3" t="s">
        <v>2</v>
      </c>
      <c r="D189" s="10" t="s">
        <v>27</v>
      </c>
      <c r="E189" s="8">
        <v>120.81143934252398</v>
      </c>
      <c r="F189" s="9">
        <v>122.249607262148</v>
      </c>
      <c r="G189" s="8">
        <f t="shared" si="4"/>
        <v>19.119283184175305</v>
      </c>
      <c r="H189" s="8">
        <f t="shared" si="5"/>
        <v>1.9616368059745852</v>
      </c>
      <c r="I189" s="13">
        <v>121.293719372347</v>
      </c>
    </row>
    <row r="190" spans="1:9" x14ac:dyDescent="0.2">
      <c r="B190" s="3" t="s">
        <v>3</v>
      </c>
      <c r="D190" s="10" t="s">
        <v>28</v>
      </c>
      <c r="E190" s="8">
        <v>121.57619107814858</v>
      </c>
      <c r="F190" s="9">
        <v>123.625273042182</v>
      </c>
      <c r="G190" s="8">
        <f t="shared" si="4"/>
        <v>20.327726293078285</v>
      </c>
      <c r="H190" s="8">
        <f t="shared" si="5"/>
        <v>1.2084431089029799</v>
      </c>
      <c r="I190" s="13">
        <v>126.109794506245</v>
      </c>
    </row>
    <row r="191" spans="1:9" x14ac:dyDescent="0.2">
      <c r="B191" s="3" t="s">
        <v>4</v>
      </c>
      <c r="D191" s="10" t="s">
        <v>29</v>
      </c>
      <c r="E191" s="8">
        <v>125.14834998500798</v>
      </c>
      <c r="F191" s="9">
        <v>124.56125165830601</v>
      </c>
      <c r="G191" s="8">
        <f t="shared" si="4"/>
        <v>20.740592730063277</v>
      </c>
      <c r="H191" s="8">
        <f t="shared" si="5"/>
        <v>0.41286643698499148</v>
      </c>
      <c r="I191" s="13">
        <v>127.103723271955</v>
      </c>
    </row>
    <row r="192" spans="1:9" x14ac:dyDescent="0.2">
      <c r="B192" s="3" t="s">
        <v>10</v>
      </c>
      <c r="D192" s="10" t="s">
        <v>30</v>
      </c>
      <c r="E192" s="8">
        <v>125.4298152893825</v>
      </c>
      <c r="F192" s="9">
        <v>125.17716249534401</v>
      </c>
      <c r="G192" s="8">
        <f t="shared" si="4"/>
        <v>20.450144730653719</v>
      </c>
      <c r="H192" s="8">
        <f t="shared" si="5"/>
        <v>-0.29044799940955812</v>
      </c>
      <c r="I192" s="13">
        <v>124.390750933508</v>
      </c>
    </row>
    <row r="193" spans="1:9" x14ac:dyDescent="0.2">
      <c r="B193" s="3" t="s">
        <v>5</v>
      </c>
      <c r="D193" s="10" t="s">
        <v>31</v>
      </c>
      <c r="E193" s="8">
        <v>124.60038557731632</v>
      </c>
      <c r="F193" s="9">
        <v>125.66476698769399</v>
      </c>
      <c r="G193" s="8">
        <f t="shared" si="4"/>
        <v>19.634341461539996</v>
      </c>
      <c r="H193" s="8">
        <f t="shared" si="5"/>
        <v>-0.81580326911372225</v>
      </c>
      <c r="I193" s="13">
        <v>125.980776547167</v>
      </c>
    </row>
    <row r="194" spans="1:9" x14ac:dyDescent="0.2">
      <c r="B194" s="3" t="s">
        <v>6</v>
      </c>
      <c r="D194" s="10" t="s">
        <v>32</v>
      </c>
      <c r="E194" s="8">
        <v>138.55349334324058</v>
      </c>
      <c r="F194" s="9">
        <v>126.20420561250501</v>
      </c>
      <c r="G194" s="8">
        <f t="shared" si="4"/>
        <v>18.469603858990901</v>
      </c>
      <c r="H194" s="8">
        <f t="shared" si="5"/>
        <v>-1.1647376025490956</v>
      </c>
      <c r="I194" s="13">
        <v>132.965187034042</v>
      </c>
    </row>
    <row r="195" spans="1:9" x14ac:dyDescent="0.2">
      <c r="B195" s="3" t="s">
        <v>7</v>
      </c>
      <c r="D195" s="10" t="s">
        <v>33</v>
      </c>
      <c r="E195" s="8">
        <v>114.40450582019426</v>
      </c>
      <c r="F195" s="9">
        <v>126.91569751142499</v>
      </c>
      <c r="G195" s="8">
        <f t="shared" si="4"/>
        <v>17.115474405916164</v>
      </c>
      <c r="H195" s="8">
        <f t="shared" si="5"/>
        <v>-1.3541294530747372</v>
      </c>
      <c r="I195" s="13">
        <v>111.455751098165</v>
      </c>
    </row>
    <row r="196" spans="1:9" x14ac:dyDescent="0.2">
      <c r="B196" s="3" t="s">
        <v>11</v>
      </c>
      <c r="D196" s="10" t="s">
        <v>34</v>
      </c>
      <c r="E196" s="8">
        <v>132.2527659149317</v>
      </c>
      <c r="F196" s="9">
        <v>127.897377502265</v>
      </c>
      <c r="G196" s="8">
        <f t="shared" si="4"/>
        <v>15.699894861612517</v>
      </c>
      <c r="H196" s="8">
        <f t="shared" si="5"/>
        <v>-1.4155795443036467</v>
      </c>
      <c r="I196" s="13">
        <v>118.749086109427</v>
      </c>
    </row>
    <row r="197" spans="1:9" x14ac:dyDescent="0.2">
      <c r="A197" s="3">
        <v>2011</v>
      </c>
      <c r="B197" s="3" t="s">
        <v>8</v>
      </c>
      <c r="C197" s="3">
        <v>2011</v>
      </c>
      <c r="D197" s="10" t="s">
        <v>23</v>
      </c>
      <c r="E197" s="8">
        <v>126.05929328218348</v>
      </c>
      <c r="F197" s="9">
        <v>129.15734117965599</v>
      </c>
      <c r="G197" s="8">
        <f t="shared" si="4"/>
        <v>14.293948847091897</v>
      </c>
      <c r="H197" s="8">
        <f t="shared" si="5"/>
        <v>-1.4059460145206195</v>
      </c>
      <c r="I197" s="13">
        <v>125.60490571273699</v>
      </c>
    </row>
    <row r="198" spans="1:9" x14ac:dyDescent="0.2">
      <c r="B198" s="3" t="s">
        <v>0</v>
      </c>
      <c r="D198" s="10" t="s">
        <v>24</v>
      </c>
      <c r="E198" s="8">
        <v>121.81376263456062</v>
      </c>
      <c r="F198" s="9">
        <v>130.67359410790701</v>
      </c>
      <c r="G198" s="8">
        <f t="shared" si="4"/>
        <v>13.024601701370052</v>
      </c>
      <c r="H198" s="8">
        <f t="shared" si="5"/>
        <v>-1.269347145721845</v>
      </c>
      <c r="I198" s="13">
        <v>133.475135961978</v>
      </c>
    </row>
    <row r="199" spans="1:9" x14ac:dyDescent="0.2">
      <c r="B199" s="3" t="s">
        <v>1</v>
      </c>
      <c r="D199" s="10" t="s">
        <v>25</v>
      </c>
      <c r="E199" s="8">
        <v>132.83492356011723</v>
      </c>
      <c r="F199" s="9">
        <v>132.376298521319</v>
      </c>
      <c r="G199" s="8">
        <f t="shared" si="4"/>
        <v>12.039868055355974</v>
      </c>
      <c r="H199" s="8">
        <f t="shared" si="5"/>
        <v>-0.98473364601407809</v>
      </c>
      <c r="I199" s="13">
        <v>133.64707647295</v>
      </c>
    </row>
    <row r="200" spans="1:9" x14ac:dyDescent="0.2">
      <c r="B200" s="3" t="s">
        <v>9</v>
      </c>
      <c r="D200" s="10" t="s">
        <v>26</v>
      </c>
      <c r="E200" s="8">
        <v>132.30131921974387</v>
      </c>
      <c r="F200" s="9">
        <v>134.167220832293</v>
      </c>
      <c r="G200" s="8">
        <f t="shared" si="4"/>
        <v>11.427803476226917</v>
      </c>
      <c r="H200" s="8">
        <f t="shared" si="5"/>
        <v>-0.61206457912905776</v>
      </c>
      <c r="I200" s="13">
        <v>137.213341578616</v>
      </c>
    </row>
    <row r="201" spans="1:9" x14ac:dyDescent="0.2">
      <c r="B201" s="3" t="s">
        <v>2</v>
      </c>
      <c r="D201" s="10" t="s">
        <v>27</v>
      </c>
      <c r="E201" s="8">
        <v>135.93591120509109</v>
      </c>
      <c r="F201" s="9">
        <v>136.00973330894701</v>
      </c>
      <c r="G201" s="8">
        <f t="shared" si="4"/>
        <v>11.255762987681628</v>
      </c>
      <c r="H201" s="8">
        <f t="shared" si="5"/>
        <v>-0.17204048854528864</v>
      </c>
      <c r="I201" s="13">
        <v>136.063540032687</v>
      </c>
    </row>
    <row r="202" spans="1:9" x14ac:dyDescent="0.2">
      <c r="B202" s="3" t="s">
        <v>3</v>
      </c>
      <c r="D202" s="10" t="s">
        <v>28</v>
      </c>
      <c r="E202" s="8">
        <v>136.33659494134591</v>
      </c>
      <c r="F202" s="9">
        <v>137.843235599173</v>
      </c>
      <c r="G202" s="8">
        <f t="shared" si="4"/>
        <v>11.500854321381127</v>
      </c>
      <c r="H202" s="8">
        <f t="shared" si="5"/>
        <v>0.24509133369949865</v>
      </c>
      <c r="I202" s="13">
        <v>141.26328025680399</v>
      </c>
    </row>
    <row r="203" spans="1:9" x14ac:dyDescent="0.2">
      <c r="B203" s="3" t="s">
        <v>4</v>
      </c>
      <c r="D203" s="10" t="s">
        <v>29</v>
      </c>
      <c r="E203" s="8">
        <v>138.65185790879872</v>
      </c>
      <c r="F203" s="9">
        <v>139.593131805311</v>
      </c>
      <c r="G203" s="8">
        <f t="shared" si="4"/>
        <v>12.067862153665709</v>
      </c>
      <c r="H203" s="8">
        <f t="shared" si="5"/>
        <v>0.56700783228458285</v>
      </c>
      <c r="I203" s="13">
        <v>140.593116322512</v>
      </c>
    </row>
    <row r="204" spans="1:9" x14ac:dyDescent="0.2">
      <c r="B204" s="3" t="s">
        <v>10</v>
      </c>
      <c r="D204" s="10" t="s">
        <v>30</v>
      </c>
      <c r="E204" s="8">
        <v>136.7649609598584</v>
      </c>
      <c r="F204" s="9">
        <v>141.244031521355</v>
      </c>
      <c r="G204" s="8">
        <f t="shared" si="4"/>
        <v>12.835303745288673</v>
      </c>
      <c r="H204" s="8">
        <f t="shared" si="5"/>
        <v>0.76744159162296377</v>
      </c>
      <c r="I204" s="13">
        <v>135.395557503807</v>
      </c>
    </row>
    <row r="205" spans="1:9" x14ac:dyDescent="0.2">
      <c r="B205" s="3" t="s">
        <v>5</v>
      </c>
      <c r="D205" s="10" t="s">
        <v>31</v>
      </c>
      <c r="E205" s="8">
        <v>139.83031003408584</v>
      </c>
      <c r="F205" s="9">
        <v>142.781481661942</v>
      </c>
      <c r="G205" s="8">
        <f t="shared" si="4"/>
        <v>13.620933762543164</v>
      </c>
      <c r="H205" s="8">
        <f t="shared" si="5"/>
        <v>0.78563001725449055</v>
      </c>
      <c r="I205" s="13">
        <v>141.93399292857799</v>
      </c>
    </row>
    <row r="206" spans="1:9" x14ac:dyDescent="0.2">
      <c r="B206" s="3" t="s">
        <v>6</v>
      </c>
      <c r="D206" s="10" t="s">
        <v>32</v>
      </c>
      <c r="E206" s="8">
        <v>138.77627939161118</v>
      </c>
      <c r="F206" s="9">
        <v>144.21677606052501</v>
      </c>
      <c r="G206" s="8">
        <f t="shared" si="4"/>
        <v>14.272559587535017</v>
      </c>
      <c r="H206" s="8">
        <f t="shared" si="5"/>
        <v>0.65162582499185362</v>
      </c>
      <c r="I206" s="13">
        <v>133.18602693505599</v>
      </c>
    </row>
    <row r="207" spans="1:9" x14ac:dyDescent="0.2">
      <c r="B207" s="3" t="s">
        <v>7</v>
      </c>
      <c r="D207" s="10" t="s">
        <v>33</v>
      </c>
      <c r="E207" s="8">
        <v>147.55987262283253</v>
      </c>
      <c r="F207" s="9">
        <v>145.56766444739301</v>
      </c>
      <c r="G207" s="8">
        <f t="shared" si="4"/>
        <v>14.696343558517633</v>
      </c>
      <c r="H207" s="8">
        <f t="shared" si="5"/>
        <v>0.42378397098261544</v>
      </c>
      <c r="I207" s="13">
        <v>144.13118716466499</v>
      </c>
    </row>
    <row r="208" spans="1:9" x14ac:dyDescent="0.2">
      <c r="B208" s="3" t="s">
        <v>11</v>
      </c>
      <c r="D208" s="10" t="s">
        <v>34</v>
      </c>
      <c r="E208" s="8">
        <v>165.58335187215644</v>
      </c>
      <c r="F208" s="9">
        <v>146.841999900117</v>
      </c>
      <c r="G208" s="8">
        <f t="shared" si="4"/>
        <v>14.812361885619186</v>
      </c>
      <c r="H208" s="8">
        <f t="shared" si="5"/>
        <v>0.11601832710155335</v>
      </c>
      <c r="I208" s="13">
        <v>149.219751716622</v>
      </c>
    </row>
    <row r="209" spans="1:9" x14ac:dyDescent="0.2">
      <c r="A209" s="3">
        <v>2012</v>
      </c>
      <c r="B209" s="3" t="s">
        <v>8</v>
      </c>
      <c r="C209" s="3">
        <v>2012</v>
      </c>
      <c r="D209" s="10" t="s">
        <v>23</v>
      </c>
      <c r="E209" s="8">
        <v>146.4768054526271</v>
      </c>
      <c r="F209" s="9">
        <v>147.96401329965701</v>
      </c>
      <c r="G209" s="8">
        <f t="shared" ref="G209:G272" si="6">+(F209/F197-1)*100</f>
        <v>14.561055491101516</v>
      </c>
      <c r="H209" s="8">
        <f t="shared" si="5"/>
        <v>-0.25130639451766967</v>
      </c>
      <c r="I209" s="13">
        <v>146.371069685843</v>
      </c>
    </row>
    <row r="210" spans="1:9" x14ac:dyDescent="0.2">
      <c r="B210" s="3" t="s">
        <v>0</v>
      </c>
      <c r="D210" s="10" t="s">
        <v>24</v>
      </c>
      <c r="E210" s="8">
        <v>140.92717421822357</v>
      </c>
      <c r="F210" s="9">
        <v>148.85499635054899</v>
      </c>
      <c r="G210" s="8">
        <f t="shared" si="6"/>
        <v>13.913600805705428</v>
      </c>
      <c r="H210" s="8">
        <f t="shared" si="5"/>
        <v>-0.64745468539608808</v>
      </c>
      <c r="I210" s="13">
        <v>153.72904196907299</v>
      </c>
    </row>
    <row r="211" spans="1:9" x14ac:dyDescent="0.2">
      <c r="B211" s="3" t="s">
        <v>1</v>
      </c>
      <c r="D211" s="10" t="s">
        <v>25</v>
      </c>
      <c r="E211" s="8">
        <v>150.82551539601712</v>
      </c>
      <c r="F211" s="9">
        <v>149.46500412652699</v>
      </c>
      <c r="G211" s="8">
        <f t="shared" si="6"/>
        <v>12.909188273198225</v>
      </c>
      <c r="H211" s="8">
        <f t="shared" ref="H211:H264" si="7">+G211-G210</f>
        <v>-1.0044125325072031</v>
      </c>
      <c r="I211" s="13">
        <v>151.75588970921501</v>
      </c>
    </row>
    <row r="212" spans="1:9" x14ac:dyDescent="0.2">
      <c r="B212" s="3" t="s">
        <v>9</v>
      </c>
      <c r="D212" s="10" t="s">
        <v>26</v>
      </c>
      <c r="E212" s="8">
        <v>140.73234515486413</v>
      </c>
      <c r="F212" s="9">
        <v>149.855569775699</v>
      </c>
      <c r="G212" s="8">
        <f t="shared" si="6"/>
        <v>11.693131039075633</v>
      </c>
      <c r="H212" s="8">
        <f t="shared" si="7"/>
        <v>-1.2160572341225926</v>
      </c>
      <c r="I212" s="13">
        <v>145.66590230431299</v>
      </c>
    </row>
    <row r="213" spans="1:9" x14ac:dyDescent="0.2">
      <c r="B213" s="3" t="s">
        <v>2</v>
      </c>
      <c r="D213" s="10" t="s">
        <v>27</v>
      </c>
      <c r="E213" s="8">
        <v>150.84007803563156</v>
      </c>
      <c r="F213" s="9">
        <v>150.10214910293999</v>
      </c>
      <c r="G213" s="8">
        <f t="shared" si="6"/>
        <v>10.361328892530054</v>
      </c>
      <c r="H213" s="8">
        <f t="shared" si="7"/>
        <v>-1.3318021465455789</v>
      </c>
      <c r="I213" s="13">
        <v>150.47796175722701</v>
      </c>
    </row>
    <row r="214" spans="1:9" x14ac:dyDescent="0.2">
      <c r="B214" s="3" t="s">
        <v>3</v>
      </c>
      <c r="D214" s="10" t="s">
        <v>28</v>
      </c>
      <c r="E214" s="8">
        <v>147.19003532699153</v>
      </c>
      <c r="F214" s="9">
        <v>150.25624411410499</v>
      </c>
      <c r="G214" s="8">
        <f t="shared" si="6"/>
        <v>9.005163337160127</v>
      </c>
      <c r="H214" s="8">
        <f t="shared" si="7"/>
        <v>-1.3561655553699268</v>
      </c>
      <c r="I214" s="13">
        <v>152.21300455234899</v>
      </c>
    </row>
    <row r="215" spans="1:9" x14ac:dyDescent="0.2">
      <c r="B215" s="3" t="s">
        <v>4</v>
      </c>
      <c r="D215" s="10" t="s">
        <v>29</v>
      </c>
      <c r="E215" s="8">
        <v>146.08844786889532</v>
      </c>
      <c r="F215" s="9">
        <v>150.39801915204001</v>
      </c>
      <c r="G215" s="8">
        <f t="shared" si="6"/>
        <v>7.7402714639273729</v>
      </c>
      <c r="H215" s="8">
        <f t="shared" si="7"/>
        <v>-1.2648918732327541</v>
      </c>
      <c r="I215" s="13">
        <v>147.69325319644199</v>
      </c>
    </row>
    <row r="216" spans="1:9" x14ac:dyDescent="0.2">
      <c r="B216" s="3" t="s">
        <v>10</v>
      </c>
      <c r="D216" s="10" t="s">
        <v>30</v>
      </c>
      <c r="E216" s="8">
        <v>161.28359021421019</v>
      </c>
      <c r="F216" s="9">
        <v>150.588114659864</v>
      </c>
      <c r="G216" s="8">
        <f t="shared" si="6"/>
        <v>6.6155596366535674</v>
      </c>
      <c r="H216" s="8">
        <f t="shared" si="7"/>
        <v>-1.1247118272738055</v>
      </c>
      <c r="I216" s="13">
        <v>159.58405036113399</v>
      </c>
    </row>
    <row r="217" spans="1:9" x14ac:dyDescent="0.2">
      <c r="B217" s="3" t="s">
        <v>5</v>
      </c>
      <c r="D217" s="10" t="s">
        <v>31</v>
      </c>
      <c r="E217" s="8">
        <v>143.68727982905162</v>
      </c>
      <c r="F217" s="9">
        <v>150.797577206239</v>
      </c>
      <c r="G217" s="8">
        <f t="shared" si="6"/>
        <v>5.6142403419488174</v>
      </c>
      <c r="H217" s="8">
        <f t="shared" si="7"/>
        <v>-1.00131929470475</v>
      </c>
      <c r="I217" s="13">
        <v>146.48657553368599</v>
      </c>
    </row>
    <row r="218" spans="1:9" x14ac:dyDescent="0.2">
      <c r="B218" s="3" t="s">
        <v>6</v>
      </c>
      <c r="D218" s="10" t="s">
        <v>32</v>
      </c>
      <c r="E218" s="8">
        <v>154.84616475361847</v>
      </c>
      <c r="F218" s="9">
        <v>150.947386853479</v>
      </c>
      <c r="G218" s="8">
        <f t="shared" si="6"/>
        <v>4.6670096065171363</v>
      </c>
      <c r="H218" s="8">
        <f t="shared" si="7"/>
        <v>-0.94723073543168113</v>
      </c>
      <c r="I218" s="13">
        <v>149.17846116744599</v>
      </c>
    </row>
    <row r="219" spans="1:9" x14ac:dyDescent="0.2">
      <c r="B219" s="3" t="s">
        <v>7</v>
      </c>
      <c r="D219" s="10" t="s">
        <v>33</v>
      </c>
      <c r="E219" s="8">
        <v>154.72174199647034</v>
      </c>
      <c r="F219" s="9">
        <v>150.95898451211301</v>
      </c>
      <c r="G219" s="8">
        <f t="shared" si="6"/>
        <v>3.7036522397928318</v>
      </c>
      <c r="H219" s="8">
        <f t="shared" si="7"/>
        <v>-0.9633573667243045</v>
      </c>
      <c r="I219" s="13">
        <v>151.56284811136999</v>
      </c>
    </row>
    <row r="220" spans="1:9" x14ac:dyDescent="0.2">
      <c r="B220" s="3" t="s">
        <v>11</v>
      </c>
      <c r="D220" s="10" t="s">
        <v>34</v>
      </c>
      <c r="E220" s="8">
        <v>174.1539956953217</v>
      </c>
      <c r="F220" s="9">
        <v>150.78957876848099</v>
      </c>
      <c r="G220" s="8">
        <f t="shared" si="6"/>
        <v>2.6883172873218619</v>
      </c>
      <c r="H220" s="8">
        <f t="shared" si="7"/>
        <v>-1.0153349524709698</v>
      </c>
      <c r="I220" s="13">
        <v>157.08757627640901</v>
      </c>
    </row>
    <row r="221" spans="1:9" x14ac:dyDescent="0.2">
      <c r="A221" s="3">
        <v>2013</v>
      </c>
      <c r="B221" s="3" t="s">
        <v>8</v>
      </c>
      <c r="C221" s="3">
        <v>2013</v>
      </c>
      <c r="D221" s="10" t="s">
        <v>23</v>
      </c>
      <c r="E221" s="8">
        <v>150.8245447340374</v>
      </c>
      <c r="F221" s="9">
        <v>150.480545890521</v>
      </c>
      <c r="G221" s="8">
        <f t="shared" si="6"/>
        <v>1.7007734074957037</v>
      </c>
      <c r="H221" s="8">
        <f t="shared" si="7"/>
        <v>-0.98754387982615821</v>
      </c>
      <c r="I221" s="13">
        <v>150.89386716955801</v>
      </c>
    </row>
    <row r="222" spans="1:9" x14ac:dyDescent="0.2">
      <c r="B222" s="3" t="s">
        <v>0</v>
      </c>
      <c r="D222" s="10" t="s">
        <v>24</v>
      </c>
      <c r="E222" s="8">
        <v>143.52475376978657</v>
      </c>
      <c r="F222" s="9">
        <v>150.160783225687</v>
      </c>
      <c r="G222" s="8">
        <f t="shared" si="6"/>
        <v>0.87722072295304265</v>
      </c>
      <c r="H222" s="8">
        <f t="shared" si="7"/>
        <v>-0.82355268454266106</v>
      </c>
      <c r="I222" s="13">
        <v>155.91063305165</v>
      </c>
    </row>
    <row r="223" spans="1:9" x14ac:dyDescent="0.2">
      <c r="B223" s="3" t="s">
        <v>1</v>
      </c>
      <c r="D223" s="10" t="s">
        <v>25</v>
      </c>
      <c r="E223" s="8">
        <v>144.93745629206052</v>
      </c>
      <c r="F223" s="9">
        <v>149.97684386771101</v>
      </c>
      <c r="G223" s="8">
        <f t="shared" si="6"/>
        <v>0.34244788214821131</v>
      </c>
      <c r="H223" s="8">
        <f t="shared" si="7"/>
        <v>-0.53477284080483134</v>
      </c>
      <c r="I223" s="13">
        <v>145.73296509397099</v>
      </c>
    </row>
    <row r="224" spans="1:9" x14ac:dyDescent="0.2">
      <c r="B224" s="3" t="s">
        <v>9</v>
      </c>
      <c r="D224" s="10" t="s">
        <v>26</v>
      </c>
      <c r="E224" s="8">
        <v>142.44687726098923</v>
      </c>
      <c r="F224" s="9">
        <v>150.095178597413</v>
      </c>
      <c r="G224" s="8">
        <f t="shared" si="6"/>
        <v>0.1598931705192097</v>
      </c>
      <c r="H224" s="8">
        <f t="shared" si="7"/>
        <v>-0.18255471162900161</v>
      </c>
      <c r="I224" s="13">
        <v>147.11948970809499</v>
      </c>
    </row>
    <row r="225" spans="1:9" x14ac:dyDescent="0.2">
      <c r="B225" s="3" t="s">
        <v>2</v>
      </c>
      <c r="D225" s="10" t="s">
        <v>27</v>
      </c>
      <c r="E225" s="8">
        <v>154.25321750861343</v>
      </c>
      <c r="F225" s="9">
        <v>150.600080507928</v>
      </c>
      <c r="G225" s="8">
        <f t="shared" si="6"/>
        <v>0.33172836495933833</v>
      </c>
      <c r="H225" s="8">
        <f t="shared" si="7"/>
        <v>0.17183519444012862</v>
      </c>
      <c r="I225" s="13">
        <v>153.655451500711</v>
      </c>
    </row>
    <row r="226" spans="1:9" x14ac:dyDescent="0.2">
      <c r="B226" s="3" t="s">
        <v>3</v>
      </c>
      <c r="D226" s="10" t="s">
        <v>28</v>
      </c>
      <c r="E226" s="8">
        <v>139.11003622624645</v>
      </c>
      <c r="F226" s="9">
        <v>151.48987748000599</v>
      </c>
      <c r="G226" s="8">
        <f t="shared" si="6"/>
        <v>0.82101970082799625</v>
      </c>
      <c r="H226" s="8">
        <f t="shared" si="7"/>
        <v>0.48929133586865792</v>
      </c>
      <c r="I226" s="13">
        <v>143.67077796951</v>
      </c>
    </row>
    <row r="227" spans="1:9" x14ac:dyDescent="0.2">
      <c r="B227" s="3" t="s">
        <v>4</v>
      </c>
      <c r="D227" s="10" t="s">
        <v>29</v>
      </c>
      <c r="E227" s="8">
        <v>147.10853050388184</v>
      </c>
      <c r="F227" s="9">
        <v>152.781494783093</v>
      </c>
      <c r="G227" s="8">
        <f t="shared" si="6"/>
        <v>1.5847786057896718</v>
      </c>
      <c r="H227" s="8">
        <f t="shared" si="7"/>
        <v>0.76375890496167553</v>
      </c>
      <c r="I227" s="13">
        <v>148.36123304689801</v>
      </c>
    </row>
    <row r="228" spans="1:9" x14ac:dyDescent="0.2">
      <c r="B228" s="3" t="s">
        <v>10</v>
      </c>
      <c r="D228" s="10" t="s">
        <v>30</v>
      </c>
      <c r="E228" s="8">
        <v>157.50222706522976</v>
      </c>
      <c r="F228" s="9">
        <v>154.434313727789</v>
      </c>
      <c r="G228" s="8">
        <f t="shared" si="6"/>
        <v>2.5541186146147643</v>
      </c>
      <c r="H228" s="8">
        <f t="shared" si="7"/>
        <v>0.96934000882509253</v>
      </c>
      <c r="I228" s="13">
        <v>155.929877665232</v>
      </c>
    </row>
    <row r="229" spans="1:9" x14ac:dyDescent="0.2">
      <c r="B229" s="3" t="s">
        <v>5</v>
      </c>
      <c r="D229" s="10" t="s">
        <v>31</v>
      </c>
      <c r="E229" s="8">
        <v>151.87210308037928</v>
      </c>
      <c r="F229" s="9">
        <v>156.32886024525101</v>
      </c>
      <c r="G229" s="8">
        <f t="shared" si="6"/>
        <v>3.6680185063233006</v>
      </c>
      <c r="H229" s="8">
        <f t="shared" si="7"/>
        <v>1.1138998917085363</v>
      </c>
      <c r="I229" s="13">
        <v>155.37435660250901</v>
      </c>
    </row>
    <row r="230" spans="1:9" x14ac:dyDescent="0.2">
      <c r="B230" s="3" t="s">
        <v>6</v>
      </c>
      <c r="D230" s="10" t="s">
        <v>32</v>
      </c>
      <c r="E230" s="8">
        <v>169.656662193871</v>
      </c>
      <c r="F230" s="9">
        <v>158.35054514690901</v>
      </c>
      <c r="G230" s="8">
        <f t="shared" si="6"/>
        <v>4.9044627056817447</v>
      </c>
      <c r="H230" s="8">
        <f t="shared" si="7"/>
        <v>1.2364441993584441</v>
      </c>
      <c r="I230" s="13">
        <v>164.057184413568</v>
      </c>
    </row>
    <row r="231" spans="1:9" x14ac:dyDescent="0.2">
      <c r="B231" s="3" t="s">
        <v>7</v>
      </c>
      <c r="D231" s="10" t="s">
        <v>33</v>
      </c>
      <c r="E231" s="8">
        <v>169.84039248080362</v>
      </c>
      <c r="F231" s="9">
        <v>160.34773083664999</v>
      </c>
      <c r="G231" s="8">
        <f t="shared" si="6"/>
        <v>6.2194021474645256</v>
      </c>
      <c r="H231" s="8">
        <f t="shared" si="7"/>
        <v>1.3149394417827809</v>
      </c>
      <c r="I231" s="13">
        <v>166.73403492998199</v>
      </c>
    </row>
    <row r="232" spans="1:9" x14ac:dyDescent="0.2">
      <c r="B232" s="3" t="s">
        <v>11</v>
      </c>
      <c r="D232" s="10" t="s">
        <v>34</v>
      </c>
      <c r="E232" s="8">
        <v>180.17657255366839</v>
      </c>
      <c r="F232" s="9">
        <v>162.19281289194399</v>
      </c>
      <c r="G232" s="8">
        <f t="shared" si="6"/>
        <v>7.5623489478482186</v>
      </c>
      <c r="H232" s="8">
        <f t="shared" si="7"/>
        <v>1.3429468003836931</v>
      </c>
      <c r="I232" s="13">
        <v>162.39857928868801</v>
      </c>
    </row>
    <row r="233" spans="1:9" x14ac:dyDescent="0.2">
      <c r="A233" s="3">
        <v>2014</v>
      </c>
      <c r="B233" s="3" t="s">
        <v>8</v>
      </c>
      <c r="C233" s="3">
        <v>2014</v>
      </c>
      <c r="D233" s="10" t="s">
        <v>23</v>
      </c>
      <c r="E233" s="8">
        <v>161.06771397127994</v>
      </c>
      <c r="F233" s="9">
        <v>163.802121224384</v>
      </c>
      <c r="G233" s="8">
        <f t="shared" si="6"/>
        <v>8.8526893991697886</v>
      </c>
      <c r="H233" s="8">
        <f t="shared" si="7"/>
        <v>1.2903404513215699</v>
      </c>
      <c r="I233" s="13">
        <v>161.09002781134501</v>
      </c>
    </row>
    <row r="234" spans="1:9" x14ac:dyDescent="0.2">
      <c r="B234" s="3" t="s">
        <v>0</v>
      </c>
      <c r="D234" s="10" t="s">
        <v>24</v>
      </c>
      <c r="E234" s="8">
        <v>149.21717491567847</v>
      </c>
      <c r="F234" s="9">
        <v>165.13384071042901</v>
      </c>
      <c r="G234" s="8">
        <f t="shared" si="6"/>
        <v>9.9713501508832625</v>
      </c>
      <c r="H234" s="8">
        <f t="shared" si="7"/>
        <v>1.1186607517134739</v>
      </c>
      <c r="I234" s="13">
        <v>161.285809565367</v>
      </c>
    </row>
    <row r="235" spans="1:9" x14ac:dyDescent="0.2">
      <c r="B235" s="3" t="s">
        <v>1</v>
      </c>
      <c r="D235" s="10" t="s">
        <v>25</v>
      </c>
      <c r="E235" s="8">
        <v>161.72804503792133</v>
      </c>
      <c r="F235" s="9">
        <v>166.15278986509901</v>
      </c>
      <c r="G235" s="8">
        <f t="shared" si="6"/>
        <v>10.785629021274911</v>
      </c>
      <c r="H235" s="8">
        <f t="shared" si="7"/>
        <v>0.81427887039164837</v>
      </c>
      <c r="I235" s="13">
        <v>162.87025058660299</v>
      </c>
    </row>
    <row r="236" spans="1:9" x14ac:dyDescent="0.2">
      <c r="B236" s="3" t="s">
        <v>9</v>
      </c>
      <c r="D236" s="10" t="s">
        <v>26</v>
      </c>
      <c r="E236" s="8">
        <v>163.43445389150415</v>
      </c>
      <c r="F236" s="9">
        <v>166.86430755328101</v>
      </c>
      <c r="G236" s="8">
        <f t="shared" si="6"/>
        <v>11.172330192461644</v>
      </c>
      <c r="H236" s="8">
        <f t="shared" si="7"/>
        <v>0.38670117118673275</v>
      </c>
      <c r="I236" s="13">
        <v>168.761302909281</v>
      </c>
    </row>
    <row r="237" spans="1:9" x14ac:dyDescent="0.2">
      <c r="B237" s="3" t="s">
        <v>2</v>
      </c>
      <c r="D237" s="10" t="s">
        <v>27</v>
      </c>
      <c r="E237" s="8">
        <v>180.33923590454347</v>
      </c>
      <c r="F237" s="9">
        <v>167.232426886041</v>
      </c>
      <c r="G237" s="8">
        <f t="shared" si="6"/>
        <v>11.044048796001427</v>
      </c>
      <c r="H237" s="8">
        <f t="shared" si="7"/>
        <v>-0.12828139646021697</v>
      </c>
      <c r="I237" s="13">
        <v>179.35579077402099</v>
      </c>
    </row>
    <row r="238" spans="1:9" x14ac:dyDescent="0.2">
      <c r="B238" s="3" t="s">
        <v>3</v>
      </c>
      <c r="D238" s="10" t="s">
        <v>28</v>
      </c>
      <c r="E238" s="8">
        <v>159.15646821892381</v>
      </c>
      <c r="F238" s="9">
        <v>167.27582075005799</v>
      </c>
      <c r="G238" s="8">
        <f t="shared" si="6"/>
        <v>10.420460781041596</v>
      </c>
      <c r="H238" s="8">
        <f t="shared" si="7"/>
        <v>-0.62358801495983052</v>
      </c>
      <c r="I238" s="13">
        <v>164.39092988949201</v>
      </c>
    </row>
    <row r="239" spans="1:9" x14ac:dyDescent="0.2">
      <c r="B239" s="3" t="s">
        <v>4</v>
      </c>
      <c r="D239" s="10" t="s">
        <v>29</v>
      </c>
      <c r="E239" s="8">
        <v>168.12882292565976</v>
      </c>
      <c r="F239" s="9">
        <v>167.06613118672001</v>
      </c>
      <c r="G239" s="8">
        <f t="shared" si="6"/>
        <v>9.349716354004256</v>
      </c>
      <c r="H239" s="8">
        <f t="shared" si="7"/>
        <v>-1.0707444270373401</v>
      </c>
      <c r="I239" s="13">
        <v>169.36592899376299</v>
      </c>
    </row>
    <row r="240" spans="1:9" x14ac:dyDescent="0.2">
      <c r="B240" s="3" t="s">
        <v>10</v>
      </c>
      <c r="D240" s="10" t="s">
        <v>30</v>
      </c>
      <c r="E240" s="8">
        <v>173.00143710220803</v>
      </c>
      <c r="F240" s="9">
        <v>166.621151838001</v>
      </c>
      <c r="G240" s="8">
        <f t="shared" si="6"/>
        <v>7.8912761134762643</v>
      </c>
      <c r="H240" s="8">
        <f t="shared" si="7"/>
        <v>-1.4584402405279917</v>
      </c>
      <c r="I240" s="13">
        <v>171.410330856901</v>
      </c>
    </row>
    <row r="241" spans="1:9" x14ac:dyDescent="0.2">
      <c r="B241" s="3" t="s">
        <v>5</v>
      </c>
      <c r="D241" s="10" t="s">
        <v>31</v>
      </c>
      <c r="E241" s="8">
        <v>162.65942154705792</v>
      </c>
      <c r="F241" s="9">
        <v>166.004700675219</v>
      </c>
      <c r="G241" s="8">
        <f t="shared" si="6"/>
        <v>6.1894140434392009</v>
      </c>
      <c r="H241" s="8">
        <f t="shared" si="7"/>
        <v>-1.7018620700370635</v>
      </c>
      <c r="I241" s="13">
        <v>166.51007070025199</v>
      </c>
    </row>
    <row r="242" spans="1:9" x14ac:dyDescent="0.2">
      <c r="B242" s="3" t="s">
        <v>6</v>
      </c>
      <c r="D242" s="10" t="s">
        <v>32</v>
      </c>
      <c r="E242" s="8">
        <v>169.13337714282193</v>
      </c>
      <c r="F242" s="9">
        <v>165.29507360381001</v>
      </c>
      <c r="G242" s="8">
        <f t="shared" si="6"/>
        <v>4.3855412372961755</v>
      </c>
      <c r="H242" s="8">
        <f t="shared" si="7"/>
        <v>-1.8038728061430254</v>
      </c>
      <c r="I242" s="13">
        <v>164.54803013442799</v>
      </c>
    </row>
    <row r="243" spans="1:9" x14ac:dyDescent="0.2">
      <c r="B243" s="3" t="s">
        <v>7</v>
      </c>
      <c r="D243" s="10" t="s">
        <v>33</v>
      </c>
      <c r="E243" s="8">
        <v>164.9606658606927</v>
      </c>
      <c r="F243" s="9">
        <v>164.571435942222</v>
      </c>
      <c r="G243" s="8">
        <f t="shared" si="6"/>
        <v>2.634090974367953</v>
      </c>
      <c r="H243" s="8">
        <f t="shared" si="7"/>
        <v>-1.7514502629282225</v>
      </c>
      <c r="I243" s="13">
        <v>161.873790933989</v>
      </c>
    </row>
    <row r="244" spans="1:9" x14ac:dyDescent="0.2">
      <c r="B244" s="3" t="s">
        <v>11</v>
      </c>
      <c r="D244" s="10" t="s">
        <v>34</v>
      </c>
      <c r="E244" s="8">
        <v>177.86755446593452</v>
      </c>
      <c r="F244" s="9">
        <v>163.89932724200301</v>
      </c>
      <c r="G244" s="8">
        <f t="shared" si="6"/>
        <v>1.0521516457057345</v>
      </c>
      <c r="H244" s="8">
        <f t="shared" si="7"/>
        <v>-1.5819393286622185</v>
      </c>
      <c r="I244" s="13">
        <v>159.678726587776</v>
      </c>
    </row>
    <row r="245" spans="1:9" x14ac:dyDescent="0.2">
      <c r="A245" s="3">
        <v>2015</v>
      </c>
      <c r="B245" s="3" t="s">
        <v>8</v>
      </c>
      <c r="C245" s="3">
        <v>2015</v>
      </c>
      <c r="D245" s="10" t="s">
        <v>23</v>
      </c>
      <c r="E245" s="8">
        <v>154.23889338378572</v>
      </c>
      <c r="F245" s="9">
        <v>163.321960470329</v>
      </c>
      <c r="G245" s="8">
        <f t="shared" si="6"/>
        <v>-0.29313463736970746</v>
      </c>
      <c r="H245" s="8">
        <f t="shared" si="7"/>
        <v>-1.345286283075442</v>
      </c>
      <c r="I245" s="13">
        <v>153.92671539395599</v>
      </c>
    </row>
    <row r="246" spans="1:9" x14ac:dyDescent="0.2">
      <c r="B246" s="3" t="s">
        <v>0</v>
      </c>
      <c r="D246" s="10" t="s">
        <v>24</v>
      </c>
      <c r="E246" s="8">
        <v>149.54286990646779</v>
      </c>
      <c r="F246" s="9">
        <v>162.813555796537</v>
      </c>
      <c r="G246" s="8">
        <f t="shared" si="6"/>
        <v>-1.4050935313499768</v>
      </c>
      <c r="H246" s="8">
        <f t="shared" si="7"/>
        <v>-1.1119588939802694</v>
      </c>
      <c r="I246" s="13">
        <v>161.06065379232501</v>
      </c>
    </row>
    <row r="247" spans="1:9" x14ac:dyDescent="0.2">
      <c r="B247" s="3" t="s">
        <v>1</v>
      </c>
      <c r="D247" s="10" t="s">
        <v>25</v>
      </c>
      <c r="E247" s="8">
        <v>182.4207772650638</v>
      </c>
      <c r="F247" s="9">
        <v>162.26738608753499</v>
      </c>
      <c r="G247" s="8">
        <f t="shared" si="6"/>
        <v>-2.3384523249465827</v>
      </c>
      <c r="H247" s="8">
        <f t="shared" si="7"/>
        <v>-0.9333587935966059</v>
      </c>
      <c r="I247" s="13">
        <v>184.247652255643</v>
      </c>
    </row>
    <row r="248" spans="1:9" x14ac:dyDescent="0.2">
      <c r="B248" s="3" t="s">
        <v>9</v>
      </c>
      <c r="D248" s="10" t="s">
        <v>26</v>
      </c>
      <c r="E248" s="8">
        <v>160.80073010005498</v>
      </c>
      <c r="F248" s="9">
        <v>161.569723782024</v>
      </c>
      <c r="G248" s="8">
        <f t="shared" si="6"/>
        <v>-3.1729875902708593</v>
      </c>
      <c r="H248" s="8">
        <f t="shared" si="7"/>
        <v>-0.83453526532427658</v>
      </c>
      <c r="I248" s="13">
        <v>166.253361328447</v>
      </c>
    </row>
    <row r="249" spans="1:9" x14ac:dyDescent="0.2">
      <c r="B249" s="3" t="s">
        <v>2</v>
      </c>
      <c r="D249" s="10" t="s">
        <v>27</v>
      </c>
      <c r="E249" s="8">
        <v>147.79090055733468</v>
      </c>
      <c r="F249" s="9">
        <v>160.62480130024201</v>
      </c>
      <c r="G249" s="8">
        <f t="shared" si="6"/>
        <v>-3.9511628867897053</v>
      </c>
      <c r="H249" s="8">
        <f t="shared" si="7"/>
        <v>-0.77817529651884598</v>
      </c>
      <c r="I249" s="13">
        <v>147.30898158163001</v>
      </c>
    </row>
    <row r="250" spans="1:9" x14ac:dyDescent="0.2">
      <c r="B250" s="3" t="s">
        <v>3</v>
      </c>
      <c r="D250" s="10" t="s">
        <v>28</v>
      </c>
      <c r="E250" s="8">
        <v>155.51759504354416</v>
      </c>
      <c r="F250" s="9">
        <v>159.408473586952</v>
      </c>
      <c r="G250" s="8">
        <f t="shared" si="6"/>
        <v>-4.7032183897404494</v>
      </c>
      <c r="H250" s="8">
        <f t="shared" si="7"/>
        <v>-0.75205550295074408</v>
      </c>
      <c r="I250" s="13">
        <v>161.03370267707299</v>
      </c>
    </row>
    <row r="251" spans="1:9" x14ac:dyDescent="0.2">
      <c r="B251" s="3" t="s">
        <v>4</v>
      </c>
      <c r="D251" s="10" t="s">
        <v>29</v>
      </c>
      <c r="E251" s="8">
        <v>162.17776357993472</v>
      </c>
      <c r="F251" s="9">
        <v>157.92470030706201</v>
      </c>
      <c r="G251" s="8">
        <f t="shared" si="6"/>
        <v>-5.4717439224358237</v>
      </c>
      <c r="H251" s="8">
        <f t="shared" si="7"/>
        <v>-0.76852553269537438</v>
      </c>
      <c r="I251" s="13">
        <v>163.35421489872101</v>
      </c>
    </row>
    <row r="252" spans="1:9" x14ac:dyDescent="0.2">
      <c r="B252" s="3" t="s">
        <v>10</v>
      </c>
      <c r="D252" s="10" t="s">
        <v>30</v>
      </c>
      <c r="E252" s="8">
        <v>155.15419872398536</v>
      </c>
      <c r="F252" s="9">
        <v>156.19129007418499</v>
      </c>
      <c r="G252" s="8">
        <f t="shared" si="6"/>
        <v>-6.2596264932537116</v>
      </c>
      <c r="H252" s="8">
        <f t="shared" si="7"/>
        <v>-0.78788257081788782</v>
      </c>
      <c r="I252" s="13">
        <v>153.45976141405399</v>
      </c>
    </row>
    <row r="253" spans="1:9" x14ac:dyDescent="0.2">
      <c r="B253" s="3" t="s">
        <v>5</v>
      </c>
      <c r="D253" s="10" t="s">
        <v>31</v>
      </c>
      <c r="E253" s="8">
        <v>150.61076450665075</v>
      </c>
      <c r="F253" s="9">
        <v>154.29540467508599</v>
      </c>
      <c r="G253" s="8">
        <f t="shared" si="6"/>
        <v>-7.0535930323092133</v>
      </c>
      <c r="H253" s="8">
        <f t="shared" si="7"/>
        <v>-0.79396653905550174</v>
      </c>
      <c r="I253" s="13">
        <v>153.79669022378101</v>
      </c>
    </row>
    <row r="254" spans="1:9" x14ac:dyDescent="0.2">
      <c r="B254" s="3" t="s">
        <v>6</v>
      </c>
      <c r="D254" s="10" t="s">
        <v>32</v>
      </c>
      <c r="E254" s="8">
        <v>151.13635491539844</v>
      </c>
      <c r="F254" s="9">
        <v>152.39643759820001</v>
      </c>
      <c r="G254" s="8">
        <f t="shared" si="6"/>
        <v>-7.8034001403612834</v>
      </c>
      <c r="H254" s="8">
        <f t="shared" si="7"/>
        <v>-0.74980710805207007</v>
      </c>
      <c r="I254" s="13">
        <v>147.47164830831201</v>
      </c>
    </row>
    <row r="255" spans="1:9" x14ac:dyDescent="0.2">
      <c r="B255" s="3" t="s">
        <v>7</v>
      </c>
      <c r="D255" s="10" t="s">
        <v>33</v>
      </c>
      <c r="E255" s="8">
        <v>155.45562441069225</v>
      </c>
      <c r="F255" s="9">
        <v>150.67065071198999</v>
      </c>
      <c r="G255" s="8">
        <f t="shared" si="6"/>
        <v>-8.4466573136739882</v>
      </c>
      <c r="H255" s="8">
        <f t="shared" si="7"/>
        <v>-0.64325717331270482</v>
      </c>
      <c r="I255" s="13">
        <v>152.416756589653</v>
      </c>
    </row>
    <row r="256" spans="1:9" x14ac:dyDescent="0.2">
      <c r="B256" s="3" t="s">
        <v>11</v>
      </c>
      <c r="D256" s="10" t="s">
        <v>34</v>
      </c>
      <c r="E256" s="8">
        <v>166.37128765334009</v>
      </c>
      <c r="F256" s="9">
        <v>149.26654470694601</v>
      </c>
      <c r="G256" s="8">
        <f t="shared" si="6"/>
        <v>-8.9279088458070319</v>
      </c>
      <c r="H256" s="8">
        <f t="shared" si="7"/>
        <v>-0.48125153213304372</v>
      </c>
      <c r="I256" s="13">
        <v>148.749791628965</v>
      </c>
    </row>
    <row r="257" spans="1:9" x14ac:dyDescent="0.2">
      <c r="A257" s="3">
        <v>2016</v>
      </c>
      <c r="B257" s="3" t="s">
        <v>8</v>
      </c>
      <c r="C257" s="3">
        <v>2016</v>
      </c>
      <c r="D257" s="10" t="s">
        <v>23</v>
      </c>
      <c r="E257" s="8">
        <v>147.36063885993011</v>
      </c>
      <c r="F257" s="9">
        <v>148.25474042803901</v>
      </c>
      <c r="G257" s="8">
        <f t="shared" si="6"/>
        <v>-9.2254709647740736</v>
      </c>
      <c r="H257" s="8">
        <f t="shared" si="7"/>
        <v>-0.29756211896704166</v>
      </c>
      <c r="I257" s="13">
        <v>147.02098324625601</v>
      </c>
    </row>
    <row r="258" spans="1:9" x14ac:dyDescent="0.2">
      <c r="B258" s="3" t="s">
        <v>0</v>
      </c>
      <c r="D258" s="10" t="s">
        <v>24</v>
      </c>
      <c r="E258" s="8">
        <v>142.26276475660461</v>
      </c>
      <c r="F258" s="9">
        <v>147.62698580584501</v>
      </c>
      <c r="G258" s="8">
        <f t="shared" si="6"/>
        <v>-9.3275832693379463</v>
      </c>
      <c r="H258" s="8">
        <f t="shared" si="7"/>
        <v>-0.10211230456387277</v>
      </c>
      <c r="I258" s="13">
        <v>153.027823201648</v>
      </c>
    </row>
    <row r="259" spans="1:9" x14ac:dyDescent="0.2">
      <c r="B259" s="3" t="s">
        <v>1</v>
      </c>
      <c r="D259" s="10" t="s">
        <v>25</v>
      </c>
      <c r="E259" s="8">
        <v>145.05774917451447</v>
      </c>
      <c r="F259" s="9">
        <v>147.39214913870001</v>
      </c>
      <c r="G259" s="8">
        <f t="shared" si="6"/>
        <v>-9.1671144199060084</v>
      </c>
      <c r="H259" s="8">
        <f t="shared" si="7"/>
        <v>0.16046884943193795</v>
      </c>
      <c r="I259" s="13">
        <v>146.710790092015</v>
      </c>
    </row>
    <row r="260" spans="1:9" x14ac:dyDescent="0.2">
      <c r="B260" s="3" t="s">
        <v>9</v>
      </c>
      <c r="D260" s="10" t="s">
        <v>26</v>
      </c>
      <c r="E260" s="8">
        <v>142.22074303465143</v>
      </c>
      <c r="F260" s="9">
        <v>147.50730913380499</v>
      </c>
      <c r="G260" s="8">
        <f t="shared" si="6"/>
        <v>-8.7036199103681096</v>
      </c>
      <c r="H260" s="8">
        <f t="shared" si="7"/>
        <v>0.46349450953789884</v>
      </c>
      <c r="I260" s="13">
        <v>147.16526898902501</v>
      </c>
    </row>
    <row r="261" spans="1:9" x14ac:dyDescent="0.2">
      <c r="B261" s="3" t="s">
        <v>2</v>
      </c>
      <c r="D261" s="10" t="s">
        <v>27</v>
      </c>
      <c r="E261" s="8">
        <v>144.44807613409802</v>
      </c>
      <c r="F261" s="9">
        <v>147.93226502662699</v>
      </c>
      <c r="G261" s="8">
        <f t="shared" si="6"/>
        <v>-7.9019778831601268</v>
      </c>
      <c r="H261" s="8">
        <f t="shared" si="7"/>
        <v>0.80164202720798272</v>
      </c>
      <c r="I261" s="13">
        <v>144.73057527652699</v>
      </c>
    </row>
    <row r="262" spans="1:9" x14ac:dyDescent="0.2">
      <c r="B262" s="3" t="s">
        <v>3</v>
      </c>
      <c r="D262" s="10" t="s">
        <v>28</v>
      </c>
      <c r="E262" s="8">
        <v>156.09685934178552</v>
      </c>
      <c r="F262" s="9">
        <v>148.624238419682</v>
      </c>
      <c r="G262" s="8">
        <f t="shared" si="6"/>
        <v>-6.7651580399755602</v>
      </c>
      <c r="H262" s="8">
        <f t="shared" si="7"/>
        <v>1.1368198431845666</v>
      </c>
      <c r="I262" s="13">
        <v>162.285599255428</v>
      </c>
    </row>
    <row r="263" spans="1:9" x14ac:dyDescent="0.2">
      <c r="B263" s="3" t="s">
        <v>4</v>
      </c>
      <c r="D263" s="10" t="s">
        <v>29</v>
      </c>
      <c r="E263" s="8">
        <v>139.47525046859622</v>
      </c>
      <c r="F263" s="9">
        <v>149.52442215247501</v>
      </c>
      <c r="G263" s="8">
        <f t="shared" si="6"/>
        <v>-5.3191667536831577</v>
      </c>
      <c r="H263" s="8">
        <f t="shared" si="7"/>
        <v>1.4459912862924025</v>
      </c>
      <c r="I263" s="13">
        <v>140.269195642678</v>
      </c>
    </row>
    <row r="264" spans="1:9" x14ac:dyDescent="0.2">
      <c r="B264" s="3" t="s">
        <v>10</v>
      </c>
      <c r="D264" s="10" t="s">
        <v>30</v>
      </c>
      <c r="E264" s="8">
        <v>155.35412849471712</v>
      </c>
      <c r="F264" s="9">
        <v>150.58754851943101</v>
      </c>
      <c r="G264" s="8">
        <f t="shared" si="6"/>
        <v>-3.5877426661194867</v>
      </c>
      <c r="H264" s="8">
        <f t="shared" si="7"/>
        <v>1.7314240875636711</v>
      </c>
      <c r="I264" s="13">
        <v>153.40355236677499</v>
      </c>
    </row>
    <row r="265" spans="1:9" x14ac:dyDescent="0.2">
      <c r="B265" s="3" t="s">
        <v>5</v>
      </c>
      <c r="D265" s="10" t="s">
        <v>31</v>
      </c>
      <c r="E265" s="8">
        <v>149.92997593095686</v>
      </c>
      <c r="F265" s="9">
        <v>151.802872229618</v>
      </c>
      <c r="G265" s="8">
        <f t="shared" si="6"/>
        <v>-1.6154288267474559</v>
      </c>
      <c r="H265" s="8">
        <f>+G265-G264</f>
        <v>1.9723138393720308</v>
      </c>
      <c r="I265" s="13">
        <v>152.24315081430899</v>
      </c>
    </row>
    <row r="266" spans="1:9" x14ac:dyDescent="0.2">
      <c r="B266" s="3" t="s">
        <v>6</v>
      </c>
      <c r="D266" s="10" t="s">
        <v>32</v>
      </c>
      <c r="E266" s="8">
        <v>154.0467517095218</v>
      </c>
      <c r="F266" s="9">
        <v>153.09701704881999</v>
      </c>
      <c r="G266" s="8">
        <f t="shared" si="6"/>
        <v>0.45970854808765615</v>
      </c>
      <c r="H266" s="8">
        <f t="shared" ref="H266:H329" si="8">+G266-G265</f>
        <v>2.0751373748351121</v>
      </c>
      <c r="I266" s="13">
        <v>150.648369932789</v>
      </c>
    </row>
    <row r="267" spans="1:9" x14ac:dyDescent="0.2">
      <c r="B267" s="3" t="s">
        <v>7</v>
      </c>
      <c r="D267" s="10" t="s">
        <v>33</v>
      </c>
      <c r="E267" s="8">
        <v>155.82402576500559</v>
      </c>
      <c r="F267" s="9">
        <v>154.395087734485</v>
      </c>
      <c r="G267" s="8">
        <f t="shared" si="6"/>
        <v>2.4719061110410667</v>
      </c>
      <c r="H267" s="8">
        <f t="shared" si="8"/>
        <v>2.0121975629534106</v>
      </c>
      <c r="I267" s="13">
        <v>152.665821779764</v>
      </c>
    </row>
    <row r="268" spans="1:9" x14ac:dyDescent="0.2">
      <c r="B268" s="3" t="s">
        <v>11</v>
      </c>
      <c r="D268" s="10" t="s">
        <v>34</v>
      </c>
      <c r="E268" s="8">
        <v>176.31742783813178</v>
      </c>
      <c r="F268" s="9">
        <v>155.572596215625</v>
      </c>
      <c r="G268" s="8">
        <f t="shared" si="6"/>
        <v>4.2246918229799091</v>
      </c>
      <c r="H268" s="8">
        <f t="shared" si="8"/>
        <v>1.7527857119388424</v>
      </c>
      <c r="I268" s="13">
        <v>157.32489374038701</v>
      </c>
    </row>
    <row r="269" spans="1:9" x14ac:dyDescent="0.2">
      <c r="A269" s="3">
        <v>2017</v>
      </c>
      <c r="B269" s="3" t="s">
        <v>8</v>
      </c>
      <c r="C269" s="3">
        <v>2017</v>
      </c>
      <c r="D269" s="10" t="s">
        <v>23</v>
      </c>
      <c r="E269" s="8">
        <v>162.43234161714369</v>
      </c>
      <c r="F269" s="9">
        <v>156.535692981685</v>
      </c>
      <c r="G269" s="8">
        <f t="shared" si="6"/>
        <v>5.5856241289400588</v>
      </c>
      <c r="H269" s="8">
        <f t="shared" si="8"/>
        <v>1.3609323059601497</v>
      </c>
      <c r="I269" s="13">
        <v>161.861036410221</v>
      </c>
    </row>
    <row r="270" spans="1:9" x14ac:dyDescent="0.2">
      <c r="B270" s="3" t="s">
        <v>0</v>
      </c>
      <c r="D270" s="10" t="s">
        <v>24</v>
      </c>
      <c r="E270" s="8">
        <v>141.78646903339128</v>
      </c>
      <c r="F270" s="9">
        <v>157.18014837031001</v>
      </c>
      <c r="G270" s="8">
        <f t="shared" si="6"/>
        <v>6.4711492362440115</v>
      </c>
      <c r="H270" s="8">
        <f t="shared" si="8"/>
        <v>0.88552510730395273</v>
      </c>
      <c r="I270" s="13">
        <v>152.89076665250701</v>
      </c>
    </row>
    <row r="271" spans="1:9" x14ac:dyDescent="0.2">
      <c r="B271" s="3" t="s">
        <v>1</v>
      </c>
      <c r="D271" s="10" t="s">
        <v>25</v>
      </c>
      <c r="E271" s="8">
        <v>157.13924895413555</v>
      </c>
      <c r="F271" s="9">
        <v>157.46699291313001</v>
      </c>
      <c r="G271" s="8">
        <f t="shared" si="6"/>
        <v>6.8354005510492311</v>
      </c>
      <c r="H271" s="8">
        <f t="shared" si="8"/>
        <v>0.36425131480521955</v>
      </c>
      <c r="I271" s="13">
        <v>158.67156754298699</v>
      </c>
    </row>
    <row r="272" spans="1:9" x14ac:dyDescent="0.2">
      <c r="B272" s="3" t="s">
        <v>9</v>
      </c>
      <c r="D272" s="10" t="s">
        <v>26</v>
      </c>
      <c r="E272" s="8">
        <v>150.92051608459738</v>
      </c>
      <c r="F272" s="9">
        <v>157.43315185657599</v>
      </c>
      <c r="G272" s="8">
        <f t="shared" si="6"/>
        <v>6.729051449082557</v>
      </c>
      <c r="H272" s="8">
        <f t="shared" si="8"/>
        <v>-0.10634910196667402</v>
      </c>
      <c r="I272" s="13">
        <v>156.026111757547</v>
      </c>
    </row>
    <row r="273" spans="1:9" x14ac:dyDescent="0.2">
      <c r="B273" s="3" t="s">
        <v>2</v>
      </c>
      <c r="D273" s="10" t="s">
        <v>27</v>
      </c>
      <c r="E273" s="8">
        <v>157.81271061183961</v>
      </c>
      <c r="F273" s="9">
        <v>157.132123713868</v>
      </c>
      <c r="G273" s="8">
        <f t="shared" ref="G273:G336" si="9">+(F273/F261-1)*100</f>
        <v>6.2189669613894383</v>
      </c>
      <c r="H273" s="8">
        <f t="shared" si="8"/>
        <v>-0.51008448769311876</v>
      </c>
      <c r="I273" s="13">
        <v>159.366158457338</v>
      </c>
    </row>
    <row r="274" spans="1:9" x14ac:dyDescent="0.2">
      <c r="B274" s="3" t="s">
        <v>3</v>
      </c>
      <c r="D274" s="10" t="s">
        <v>28</v>
      </c>
      <c r="E274" s="8">
        <v>153.3068636127808</v>
      </c>
      <c r="F274" s="9">
        <v>156.653060409277</v>
      </c>
      <c r="G274" s="8">
        <f t="shared" si="9"/>
        <v>5.4020946212847143</v>
      </c>
      <c r="H274" s="8">
        <f t="shared" si="8"/>
        <v>-0.81687234010472398</v>
      </c>
      <c r="I274" s="13">
        <v>160.00152153023501</v>
      </c>
    </row>
    <row r="275" spans="1:9" x14ac:dyDescent="0.2">
      <c r="B275" s="3" t="s">
        <v>4</v>
      </c>
      <c r="D275" s="10" t="s">
        <v>29</v>
      </c>
      <c r="E275" s="8">
        <v>157.5159185936902</v>
      </c>
      <c r="F275" s="9">
        <v>156.10268914548601</v>
      </c>
      <c r="G275" s="8">
        <f t="shared" si="9"/>
        <v>4.3994598998034817</v>
      </c>
      <c r="H275" s="8">
        <f t="shared" si="8"/>
        <v>-1.0026347214812326</v>
      </c>
      <c r="I275" s="13">
        <v>158.10354086676099</v>
      </c>
    </row>
    <row r="276" spans="1:9" x14ac:dyDescent="0.2">
      <c r="B276" s="3" t="s">
        <v>10</v>
      </c>
      <c r="D276" s="10" t="s">
        <v>30</v>
      </c>
      <c r="E276" s="8">
        <v>153.82579583993936</v>
      </c>
      <c r="F276" s="9">
        <v>155.64969369431299</v>
      </c>
      <c r="G276" s="8">
        <f t="shared" si="9"/>
        <v>3.3615961111345127</v>
      </c>
      <c r="H276" s="8">
        <f t="shared" si="8"/>
        <v>-1.037863788668969</v>
      </c>
      <c r="I276" s="13">
        <v>151.71502177222001</v>
      </c>
    </row>
    <row r="277" spans="1:9" x14ac:dyDescent="0.2">
      <c r="B277" s="3" t="s">
        <v>5</v>
      </c>
      <c r="D277" s="10" t="s">
        <v>31</v>
      </c>
      <c r="E277" s="8">
        <v>154.51974837134799</v>
      </c>
      <c r="F277" s="9">
        <v>155.45157550784799</v>
      </c>
      <c r="G277" s="8">
        <f t="shared" si="9"/>
        <v>2.4035798694974186</v>
      </c>
      <c r="H277" s="8">
        <f t="shared" si="8"/>
        <v>-0.95801624163709409</v>
      </c>
      <c r="I277" s="13">
        <v>155.69879513427799</v>
      </c>
    </row>
    <row r="278" spans="1:9" x14ac:dyDescent="0.2">
      <c r="B278" s="3" t="s">
        <v>6</v>
      </c>
      <c r="D278" s="10" t="s">
        <v>32</v>
      </c>
      <c r="E278" s="8">
        <v>154.70719257916727</v>
      </c>
      <c r="F278" s="9">
        <v>155.66459114396099</v>
      </c>
      <c r="G278" s="8">
        <f t="shared" si="9"/>
        <v>1.6770895636211147</v>
      </c>
      <c r="H278" s="8">
        <f t="shared" si="8"/>
        <v>-0.72649030587630392</v>
      </c>
      <c r="I278" s="13">
        <v>151.426061439796</v>
      </c>
    </row>
    <row r="279" spans="1:9" x14ac:dyDescent="0.2">
      <c r="B279" s="3" t="s">
        <v>7</v>
      </c>
      <c r="D279" s="10" t="s">
        <v>33</v>
      </c>
      <c r="E279" s="8">
        <v>158.00895560478384</v>
      </c>
      <c r="F279" s="9">
        <v>156.29460610921899</v>
      </c>
      <c r="G279" s="8">
        <f t="shared" si="9"/>
        <v>1.2302971568633136</v>
      </c>
      <c r="H279" s="8">
        <f t="shared" si="8"/>
        <v>-0.44679240675780107</v>
      </c>
      <c r="I279" s="13">
        <v>154.93797402917701</v>
      </c>
    </row>
    <row r="280" spans="1:9" x14ac:dyDescent="0.2">
      <c r="B280" s="3" t="s">
        <v>11</v>
      </c>
      <c r="D280" s="10" t="s">
        <v>34</v>
      </c>
      <c r="E280" s="8">
        <v>173.97832802895778</v>
      </c>
      <c r="F280" s="9">
        <v>157.279111891469</v>
      </c>
      <c r="G280" s="8">
        <f t="shared" si="9"/>
        <v>1.0969256265922045</v>
      </c>
      <c r="H280" s="8">
        <f t="shared" si="8"/>
        <v>-0.13337153027110915</v>
      </c>
      <c r="I280" s="13">
        <v>155.329573224201</v>
      </c>
    </row>
    <row r="281" spans="1:9" x14ac:dyDescent="0.2">
      <c r="A281" s="3">
        <v>2018</v>
      </c>
      <c r="B281" s="3" t="s">
        <v>8</v>
      </c>
      <c r="C281" s="3">
        <v>2018</v>
      </c>
      <c r="D281" s="10" t="s">
        <v>23</v>
      </c>
      <c r="E281" s="8">
        <v>161.61267710899105</v>
      </c>
      <c r="F281" s="9">
        <v>158.492186637896</v>
      </c>
      <c r="G281" s="8">
        <f t="shared" si="9"/>
        <v>1.2498706326613318</v>
      </c>
      <c r="H281" s="8">
        <f t="shared" si="8"/>
        <v>0.15294500606912731</v>
      </c>
      <c r="I281" s="13">
        <v>160.94955864993099</v>
      </c>
    </row>
    <row r="282" spans="1:9" x14ac:dyDescent="0.2">
      <c r="B282" s="3" t="s">
        <v>0</v>
      </c>
      <c r="D282" s="10" t="s">
        <v>24</v>
      </c>
      <c r="E282" s="8">
        <v>146.53148832628986</v>
      </c>
      <c r="F282" s="9">
        <v>159.80831290690699</v>
      </c>
      <c r="G282" s="8">
        <f t="shared" si="9"/>
        <v>1.6720715458323321</v>
      </c>
      <c r="H282" s="8">
        <f t="shared" si="8"/>
        <v>0.42220091317100028</v>
      </c>
      <c r="I282" s="13">
        <v>158.268391356237</v>
      </c>
    </row>
    <row r="283" spans="1:9" x14ac:dyDescent="0.2">
      <c r="B283" s="3" t="s">
        <v>1</v>
      </c>
      <c r="D283" s="10" t="s">
        <v>25</v>
      </c>
      <c r="E283" s="8">
        <v>159.89624861956631</v>
      </c>
      <c r="F283" s="9">
        <v>161.08187979901501</v>
      </c>
      <c r="G283" s="8">
        <f t="shared" si="9"/>
        <v>2.2956473728302118</v>
      </c>
      <c r="H283" s="8">
        <f t="shared" si="8"/>
        <v>0.62357582699787972</v>
      </c>
      <c r="I283" s="13">
        <v>161.02976282857</v>
      </c>
    </row>
    <row r="284" spans="1:9" x14ac:dyDescent="0.2">
      <c r="B284" s="3" t="s">
        <v>9</v>
      </c>
      <c r="D284" s="10" t="s">
        <v>26</v>
      </c>
      <c r="E284" s="8">
        <v>159.50878484962857</v>
      </c>
      <c r="F284" s="9">
        <v>162.162790786024</v>
      </c>
      <c r="G284" s="8">
        <f t="shared" si="9"/>
        <v>3.0042204412935813</v>
      </c>
      <c r="H284" s="8">
        <f t="shared" si="8"/>
        <v>0.70857306846336954</v>
      </c>
      <c r="I284" s="13">
        <v>164.54882247963101</v>
      </c>
    </row>
    <row r="285" spans="1:9" x14ac:dyDescent="0.2">
      <c r="B285" s="3" t="s">
        <v>2</v>
      </c>
      <c r="D285" s="10" t="s">
        <v>27</v>
      </c>
      <c r="E285" s="8">
        <v>163.22236464304879</v>
      </c>
      <c r="F285" s="9">
        <v>162.95518853646101</v>
      </c>
      <c r="G285" s="8">
        <f t="shared" si="9"/>
        <v>3.705839827632329</v>
      </c>
      <c r="H285" s="8">
        <f t="shared" si="8"/>
        <v>0.70161938633874765</v>
      </c>
      <c r="I285" s="13">
        <v>166.156403052321</v>
      </c>
    </row>
    <row r="286" spans="1:9" x14ac:dyDescent="0.2">
      <c r="B286" s="3" t="s">
        <v>3</v>
      </c>
      <c r="D286" s="10" t="s">
        <v>28</v>
      </c>
      <c r="E286" s="8">
        <v>159.98878074484793</v>
      </c>
      <c r="F286" s="9">
        <v>163.378186296872</v>
      </c>
      <c r="G286" s="8">
        <f t="shared" si="9"/>
        <v>4.2930063862300027</v>
      </c>
      <c r="H286" s="8">
        <f t="shared" si="8"/>
        <v>0.58716655859767375</v>
      </c>
      <c r="I286" s="13">
        <v>167.36257178686199</v>
      </c>
    </row>
    <row r="287" spans="1:9" x14ac:dyDescent="0.2">
      <c r="B287" s="3" t="s">
        <v>4</v>
      </c>
      <c r="D287" s="10" t="s">
        <v>29</v>
      </c>
      <c r="E287" s="8">
        <v>161.3642049366631</v>
      </c>
      <c r="F287" s="9">
        <v>163.44046567792699</v>
      </c>
      <c r="G287" s="8">
        <f t="shared" si="9"/>
        <v>4.7006086651090628</v>
      </c>
      <c r="H287" s="8">
        <f t="shared" si="8"/>
        <v>0.40760227887906009</v>
      </c>
      <c r="I287" s="13">
        <v>161.70846718143301</v>
      </c>
    </row>
    <row r="288" spans="1:9" x14ac:dyDescent="0.2">
      <c r="B288" s="3" t="s">
        <v>10</v>
      </c>
      <c r="D288" s="10" t="s">
        <v>30</v>
      </c>
      <c r="E288" s="8">
        <v>165.22711443613582</v>
      </c>
      <c r="F288" s="9">
        <v>163.237465837043</v>
      </c>
      <c r="G288" s="8">
        <f t="shared" si="9"/>
        <v>4.8749033567852429</v>
      </c>
      <c r="H288" s="8">
        <f t="shared" si="8"/>
        <v>0.17429469167618006</v>
      </c>
      <c r="I288" s="13">
        <v>163.063716931063</v>
      </c>
    </row>
    <row r="289" spans="1:10" x14ac:dyDescent="0.2">
      <c r="B289" s="3" t="s">
        <v>5</v>
      </c>
      <c r="D289" s="10" t="s">
        <v>31</v>
      </c>
      <c r="E289" s="8">
        <v>155.59657953031194</v>
      </c>
      <c r="F289" s="9">
        <v>162.89356360709601</v>
      </c>
      <c r="G289" s="8">
        <f t="shared" si="9"/>
        <v>4.7873352681924386</v>
      </c>
      <c r="H289" s="8">
        <f t="shared" si="8"/>
        <v>-8.7568088592804294E-2</v>
      </c>
      <c r="I289" s="13">
        <v>155.689140681666</v>
      </c>
    </row>
    <row r="290" spans="1:10" x14ac:dyDescent="0.2">
      <c r="B290" s="3" t="s">
        <v>6</v>
      </c>
      <c r="D290" s="10" t="s">
        <v>32</v>
      </c>
      <c r="E290" s="8">
        <v>170.7389883461677</v>
      </c>
      <c r="F290" s="9">
        <v>162.52937187155999</v>
      </c>
      <c r="G290" s="8">
        <f t="shared" si="9"/>
        <v>4.4099821784456816</v>
      </c>
      <c r="H290" s="8">
        <f t="shared" si="8"/>
        <v>-0.37735308974675696</v>
      </c>
      <c r="I290" s="13">
        <v>167.343675116821</v>
      </c>
      <c r="J290" s="9"/>
    </row>
    <row r="291" spans="1:10" x14ac:dyDescent="0.2">
      <c r="B291" s="3" t="s">
        <v>7</v>
      </c>
      <c r="D291" s="10" t="str">
        <f t="shared" ref="D291:D340" si="10">D279</f>
        <v>nov</v>
      </c>
      <c r="E291" s="8">
        <v>162.89904313899851</v>
      </c>
      <c r="F291" s="9">
        <v>162.28589491450501</v>
      </c>
      <c r="G291" s="8">
        <f t="shared" si="9"/>
        <v>3.8333304996458484</v>
      </c>
      <c r="H291" s="8">
        <f t="shared" si="8"/>
        <v>-0.57665167879983326</v>
      </c>
      <c r="I291" s="13">
        <v>159.82936004069799</v>
      </c>
    </row>
    <row r="292" spans="1:10" x14ac:dyDescent="0.2">
      <c r="B292" s="3" t="s">
        <v>11</v>
      </c>
      <c r="D292" s="10" t="str">
        <f t="shared" si="10"/>
        <v>dic</v>
      </c>
      <c r="E292" s="8">
        <v>182.96217661272195</v>
      </c>
      <c r="F292" s="9">
        <v>162.20076848449301</v>
      </c>
      <c r="G292" s="8">
        <f t="shared" si="9"/>
        <v>3.1292499899288728</v>
      </c>
      <c r="H292" s="8">
        <f t="shared" si="8"/>
        <v>-0.70408050971697556</v>
      </c>
      <c r="I292" s="13">
        <v>163.31907961820099</v>
      </c>
    </row>
    <row r="293" spans="1:10" x14ac:dyDescent="0.2">
      <c r="A293" s="11">
        <v>2019</v>
      </c>
      <c r="B293" s="3" t="str">
        <f t="shared" ref="B293:B340" si="11">B281</f>
        <v>Jan</v>
      </c>
      <c r="C293" s="3">
        <v>2019</v>
      </c>
      <c r="D293" s="10" t="str">
        <f t="shared" si="10"/>
        <v>ene</v>
      </c>
      <c r="E293" s="8">
        <v>161.59502119998911</v>
      </c>
      <c r="F293" s="9">
        <v>162.26782405490701</v>
      </c>
      <c r="G293" s="8">
        <f t="shared" si="9"/>
        <v>2.3822230591323379</v>
      </c>
      <c r="H293" s="8">
        <f t="shared" si="8"/>
        <v>-0.74702693079653493</v>
      </c>
      <c r="I293" s="13">
        <v>160.79903304281399</v>
      </c>
    </row>
    <row r="294" spans="1:10" x14ac:dyDescent="0.2">
      <c r="A294" s="11"/>
      <c r="B294" s="3" t="str">
        <f t="shared" si="11"/>
        <v>Feb</v>
      </c>
      <c r="D294" s="10" t="str">
        <f t="shared" si="10"/>
        <v>feb</v>
      </c>
      <c r="E294" s="8">
        <v>153.17169951885424</v>
      </c>
      <c r="F294" s="9">
        <v>162.434448527179</v>
      </c>
      <c r="G294" s="8">
        <f t="shared" si="9"/>
        <v>1.6433035131293794</v>
      </c>
      <c r="H294" s="8">
        <f t="shared" si="8"/>
        <v>-0.7389195460029585</v>
      </c>
      <c r="I294" s="13">
        <v>165.48197102680399</v>
      </c>
    </row>
    <row r="295" spans="1:10" x14ac:dyDescent="0.2">
      <c r="A295" s="11"/>
      <c r="B295" s="3" t="str">
        <f t="shared" si="11"/>
        <v>Mar</v>
      </c>
      <c r="D295" s="10" t="str">
        <f t="shared" si="10"/>
        <v>mar</v>
      </c>
      <c r="E295" s="8">
        <v>158.18332490899169</v>
      </c>
      <c r="F295" s="9">
        <v>162.633226920537</v>
      </c>
      <c r="G295" s="8">
        <f t="shared" si="9"/>
        <v>0.96307984700552129</v>
      </c>
      <c r="H295" s="8">
        <f t="shared" si="8"/>
        <v>-0.6802236661238581</v>
      </c>
      <c r="I295" s="13">
        <v>158.879266958877</v>
      </c>
    </row>
    <row r="296" spans="1:10" x14ac:dyDescent="0.2">
      <c r="A296" s="11"/>
      <c r="B296" s="3" t="str">
        <f t="shared" si="11"/>
        <v>Apr</v>
      </c>
      <c r="D296" s="10" t="str">
        <f t="shared" si="10"/>
        <v>abr</v>
      </c>
      <c r="E296" s="8">
        <v>155.29162105119647</v>
      </c>
      <c r="F296" s="9">
        <v>162.74937029150999</v>
      </c>
      <c r="G296" s="8">
        <f t="shared" si="9"/>
        <v>0.36172262616027684</v>
      </c>
      <c r="H296" s="8">
        <f>+G296-G295</f>
        <v>-0.60135722084524446</v>
      </c>
      <c r="I296" s="13">
        <v>160.21698175892899</v>
      </c>
    </row>
    <row r="297" spans="1:10" x14ac:dyDescent="0.2">
      <c r="A297" s="11"/>
      <c r="B297" s="3" t="str">
        <f t="shared" si="11"/>
        <v>May</v>
      </c>
      <c r="D297" s="10" t="str">
        <f t="shared" si="10"/>
        <v>may</v>
      </c>
      <c r="E297" s="8">
        <v>161.09715321762985</v>
      </c>
      <c r="F297" s="9">
        <v>162.684140925836</v>
      </c>
      <c r="G297" s="8">
        <f t="shared" si="9"/>
        <v>-0.16633260533730487</v>
      </c>
      <c r="H297" s="8">
        <f t="shared" si="8"/>
        <v>-0.52805523149758171</v>
      </c>
      <c r="I297" s="13">
        <v>165.11023484688101</v>
      </c>
    </row>
    <row r="298" spans="1:10" x14ac:dyDescent="0.2">
      <c r="A298" s="11"/>
      <c r="B298" s="3" t="str">
        <f t="shared" si="11"/>
        <v>Jun</v>
      </c>
      <c r="D298" s="10" t="str">
        <f t="shared" si="10"/>
        <v>jun</v>
      </c>
      <c r="E298" s="8">
        <v>156.81599188990552</v>
      </c>
      <c r="F298" s="9">
        <v>162.35821293219101</v>
      </c>
      <c r="G298" s="8">
        <f t="shared" si="9"/>
        <v>-0.62430204900647546</v>
      </c>
      <c r="H298" s="8">
        <f t="shared" si="8"/>
        <v>-0.45796944366917058</v>
      </c>
      <c r="I298" s="13">
        <v>164.35175177077201</v>
      </c>
    </row>
    <row r="299" spans="1:10" x14ac:dyDescent="0.2">
      <c r="A299" s="11"/>
      <c r="B299" s="3" t="str">
        <f t="shared" si="11"/>
        <v>Jul</v>
      </c>
      <c r="D299" s="10" t="str">
        <f t="shared" si="10"/>
        <v>jul</v>
      </c>
      <c r="E299" s="8">
        <v>161.53837272418502</v>
      </c>
      <c r="F299" s="9">
        <v>161.67798096481599</v>
      </c>
      <c r="G299" s="8">
        <f t="shared" si="9"/>
        <v>-1.0783649604768852</v>
      </c>
      <c r="H299" s="8">
        <f t="shared" si="8"/>
        <v>-0.45406291147040978</v>
      </c>
      <c r="I299" s="13">
        <v>162.00865260590899</v>
      </c>
    </row>
    <row r="300" spans="1:10" x14ac:dyDescent="0.2">
      <c r="A300" s="11"/>
      <c r="B300" s="3" t="str">
        <f t="shared" si="11"/>
        <v>Aug</v>
      </c>
      <c r="D300" s="10" t="str">
        <f t="shared" si="10"/>
        <v>ago</v>
      </c>
      <c r="E300" s="8">
        <v>164.99332095232077</v>
      </c>
      <c r="F300" s="9">
        <v>160.55984796555799</v>
      </c>
      <c r="G300" s="8">
        <f t="shared" si="9"/>
        <v>-1.6403206566304007</v>
      </c>
      <c r="H300" s="8">
        <f t="shared" si="8"/>
        <v>-0.56195569615351548</v>
      </c>
      <c r="I300" s="13">
        <v>162.73164449382099</v>
      </c>
    </row>
    <row r="301" spans="1:10" x14ac:dyDescent="0.2">
      <c r="A301" s="11"/>
      <c r="B301" s="3" t="str">
        <f t="shared" si="11"/>
        <v>Sep</v>
      </c>
      <c r="D301" s="10" t="str">
        <f t="shared" si="10"/>
        <v>sep</v>
      </c>
      <c r="E301" s="8">
        <v>160.03430799888761</v>
      </c>
      <c r="F301" s="9">
        <v>158.94090388468399</v>
      </c>
      <c r="G301" s="8">
        <f t="shared" si="9"/>
        <v>-2.4265290996677735</v>
      </c>
      <c r="H301" s="8">
        <f t="shared" si="8"/>
        <v>-0.78620844303737281</v>
      </c>
      <c r="I301" s="13">
        <v>159.21471130034101</v>
      </c>
    </row>
    <row r="302" spans="1:10" x14ac:dyDescent="0.2">
      <c r="A302" s="11"/>
      <c r="B302" s="3" t="str">
        <f t="shared" si="11"/>
        <v>Oct</v>
      </c>
      <c r="D302" s="10" t="str">
        <f t="shared" si="10"/>
        <v>oct</v>
      </c>
      <c r="E302" s="8">
        <v>155.86065283092574</v>
      </c>
      <c r="F302" s="9">
        <v>156.79184792591701</v>
      </c>
      <c r="G302" s="8">
        <f t="shared" si="9"/>
        <v>-3.530145892754144</v>
      </c>
      <c r="H302" s="8">
        <f t="shared" si="8"/>
        <v>-1.1036167930863705</v>
      </c>
      <c r="I302" s="13">
        <v>152.82195503487401</v>
      </c>
      <c r="J302" s="9"/>
    </row>
    <row r="303" spans="1:10" x14ac:dyDescent="0.2">
      <c r="A303" s="11"/>
      <c r="B303" s="3" t="str">
        <f t="shared" si="11"/>
        <v>Nov</v>
      </c>
      <c r="D303" s="10" t="str">
        <f t="shared" si="10"/>
        <v>nov</v>
      </c>
      <c r="E303" s="8">
        <v>160.47090179689812</v>
      </c>
      <c r="F303" s="9">
        <v>154.14099954294599</v>
      </c>
      <c r="G303" s="8">
        <f t="shared" si="9"/>
        <v>-5.0188559984525423</v>
      </c>
      <c r="H303" s="8">
        <f t="shared" si="8"/>
        <v>-1.4887101056983982</v>
      </c>
      <c r="I303" s="13">
        <v>157.53376543342799</v>
      </c>
    </row>
    <row r="304" spans="1:10" x14ac:dyDescent="0.2">
      <c r="A304" s="11"/>
      <c r="B304" s="3" t="str">
        <f t="shared" si="11"/>
        <v>Dec</v>
      </c>
      <c r="D304" s="10" t="str">
        <f t="shared" si="10"/>
        <v>dic</v>
      </c>
      <c r="E304" s="8">
        <v>172.44583057516201</v>
      </c>
      <c r="F304" s="9">
        <v>151.19881610443201</v>
      </c>
      <c r="G304" s="8">
        <f t="shared" si="9"/>
        <v>-6.782922474940567</v>
      </c>
      <c r="H304" s="8">
        <f t="shared" si="8"/>
        <v>-1.7640664764880247</v>
      </c>
      <c r="I304" s="13">
        <v>153.71453471705601</v>
      </c>
      <c r="J304" s="12"/>
    </row>
    <row r="305" spans="1:9" x14ac:dyDescent="0.2">
      <c r="A305" s="3">
        <v>2020</v>
      </c>
      <c r="B305" s="3" t="str">
        <f t="shared" si="11"/>
        <v>Jan</v>
      </c>
      <c r="C305" s="3">
        <v>2020</v>
      </c>
      <c r="D305" s="10" t="str">
        <f t="shared" si="10"/>
        <v>ene</v>
      </c>
      <c r="E305" s="8">
        <v>166.08080695113244</v>
      </c>
      <c r="F305" s="9">
        <v>148.20975705519899</v>
      </c>
      <c r="G305" s="8">
        <f t="shared" si="9"/>
        <v>-8.6634963410559767</v>
      </c>
      <c r="H305" s="8">
        <f t="shared" si="8"/>
        <v>-1.8805738661154097</v>
      </c>
      <c r="I305" s="13">
        <v>165.08397262385799</v>
      </c>
    </row>
    <row r="306" spans="1:9" x14ac:dyDescent="0.2">
      <c r="B306" s="3" t="str">
        <f t="shared" si="11"/>
        <v>Feb</v>
      </c>
      <c r="D306" s="10" t="str">
        <f t="shared" si="10"/>
        <v>feb</v>
      </c>
      <c r="E306" s="8">
        <v>151.87801343966021</v>
      </c>
      <c r="F306" s="9">
        <v>145.47747081505</v>
      </c>
      <c r="G306" s="8">
        <f t="shared" si="9"/>
        <v>-10.439274344746963</v>
      </c>
      <c r="H306" s="8">
        <f t="shared" si="8"/>
        <v>-1.775778003690986</v>
      </c>
      <c r="I306" s="13">
        <v>164.124393986413</v>
      </c>
    </row>
    <row r="307" spans="1:9" x14ac:dyDescent="0.2">
      <c r="B307" s="3" t="str">
        <f t="shared" si="11"/>
        <v>Mar</v>
      </c>
      <c r="D307" s="10" t="str">
        <f t="shared" si="10"/>
        <v>mar</v>
      </c>
      <c r="E307" s="8">
        <v>142.95063415738531</v>
      </c>
      <c r="F307" s="9">
        <v>143.25873085472699</v>
      </c>
      <c r="G307" s="8">
        <f t="shared" si="9"/>
        <v>-11.912999841832095</v>
      </c>
      <c r="H307" s="8">
        <f t="shared" si="8"/>
        <v>-1.4737254970851321</v>
      </c>
      <c r="I307" s="13">
        <v>143.308853265945</v>
      </c>
    </row>
    <row r="308" spans="1:9" x14ac:dyDescent="0.2">
      <c r="B308" s="3" t="str">
        <f t="shared" si="11"/>
        <v>Apr</v>
      </c>
      <c r="D308" s="10" t="str">
        <f t="shared" si="10"/>
        <v>abr</v>
      </c>
      <c r="E308" s="8">
        <v>101.92613226397721</v>
      </c>
      <c r="F308" s="9">
        <v>141.740429570435</v>
      </c>
      <c r="G308" s="8">
        <f t="shared" si="9"/>
        <v>-12.908769283373967</v>
      </c>
      <c r="H308" s="8">
        <f t="shared" si="8"/>
        <v>-0.99576944154187252</v>
      </c>
      <c r="I308" s="13">
        <v>105.29833377051</v>
      </c>
    </row>
    <row r="309" spans="1:9" x14ac:dyDescent="0.2">
      <c r="B309" s="3" t="str">
        <f t="shared" si="11"/>
        <v>May</v>
      </c>
      <c r="D309" s="10" t="str">
        <f t="shared" si="10"/>
        <v>may</v>
      </c>
      <c r="E309" s="8">
        <v>117.00528265708466</v>
      </c>
      <c r="F309" s="9">
        <v>140.99460336414799</v>
      </c>
      <c r="G309" s="8">
        <f t="shared" si="9"/>
        <v>-13.332299902284749</v>
      </c>
      <c r="H309" s="8">
        <f t="shared" si="8"/>
        <v>-0.4235306189107817</v>
      </c>
      <c r="I309" s="13">
        <v>120.58482484256299</v>
      </c>
    </row>
    <row r="310" spans="1:9" x14ac:dyDescent="0.2">
      <c r="B310" s="3" t="str">
        <f t="shared" si="11"/>
        <v>Jun</v>
      </c>
      <c r="D310" s="10" t="str">
        <f t="shared" si="10"/>
        <v>jun</v>
      </c>
      <c r="E310" s="8">
        <v>132.59835157158986</v>
      </c>
      <c r="F310" s="9">
        <v>141.06395760205001</v>
      </c>
      <c r="G310" s="8">
        <f t="shared" si="9"/>
        <v>-13.115600957639606</v>
      </c>
      <c r="H310" s="8">
        <f t="shared" si="8"/>
        <v>0.2166989446451435</v>
      </c>
      <c r="I310" s="13">
        <v>139.322471307135</v>
      </c>
    </row>
    <row r="311" spans="1:9" x14ac:dyDescent="0.2">
      <c r="B311" s="3" t="str">
        <f t="shared" si="11"/>
        <v>Jul</v>
      </c>
      <c r="D311" s="10" t="str">
        <f t="shared" si="10"/>
        <v>jul</v>
      </c>
      <c r="E311" s="8">
        <v>141.26096398678112</v>
      </c>
      <c r="F311" s="9">
        <v>141.92462249565699</v>
      </c>
      <c r="G311" s="8">
        <f t="shared" si="9"/>
        <v>-12.217717187758348</v>
      </c>
      <c r="H311" s="8">
        <f t="shared" si="8"/>
        <v>0.89788376988125762</v>
      </c>
      <c r="I311" s="13">
        <v>141.81500607015201</v>
      </c>
    </row>
    <row r="312" spans="1:9" x14ac:dyDescent="0.2">
      <c r="B312" s="3" t="str">
        <f t="shared" si="11"/>
        <v>Aug</v>
      </c>
      <c r="D312" s="10" t="str">
        <f t="shared" si="10"/>
        <v>ago</v>
      </c>
      <c r="E312" s="8">
        <v>143.83664099072655</v>
      </c>
      <c r="F312" s="9">
        <v>143.449216122796</v>
      </c>
      <c r="G312" s="8">
        <f t="shared" si="9"/>
        <v>-10.65685603192177</v>
      </c>
      <c r="H312" s="8">
        <f t="shared" si="8"/>
        <v>1.5608611558365784</v>
      </c>
      <c r="I312" s="13">
        <v>141.892105152814</v>
      </c>
    </row>
    <row r="313" spans="1:9" x14ac:dyDescent="0.2">
      <c r="B313" s="3" t="str">
        <f t="shared" si="11"/>
        <v>Sep</v>
      </c>
      <c r="D313" s="10" t="str">
        <f t="shared" si="10"/>
        <v>sep</v>
      </c>
      <c r="E313" s="8">
        <v>152.05202327956937</v>
      </c>
      <c r="F313" s="9">
        <v>145.47741729095</v>
      </c>
      <c r="G313" s="8">
        <f t="shared" si="9"/>
        <v>-8.4707499861093822</v>
      </c>
      <c r="H313" s="8">
        <f t="shared" si="8"/>
        <v>2.1861060458123873</v>
      </c>
      <c r="I313" s="13">
        <v>150.57317158069199</v>
      </c>
    </row>
    <row r="314" spans="1:9" x14ac:dyDescent="0.2">
      <c r="B314" s="3" t="str">
        <f t="shared" si="11"/>
        <v>Oct</v>
      </c>
      <c r="D314" s="10" t="str">
        <f t="shared" si="10"/>
        <v>oct</v>
      </c>
      <c r="E314" s="8">
        <v>156.3487185728176</v>
      </c>
      <c r="F314" s="9">
        <v>147.827066925678</v>
      </c>
      <c r="G314" s="8">
        <f t="shared" si="9"/>
        <v>-5.7176320828075227</v>
      </c>
      <c r="H314" s="8">
        <f t="shared" si="8"/>
        <v>2.7531179033018596</v>
      </c>
      <c r="I314" s="13">
        <v>152.93317878841299</v>
      </c>
    </row>
    <row r="315" spans="1:9" x14ac:dyDescent="0.2">
      <c r="B315" s="3" t="str">
        <f t="shared" si="11"/>
        <v>Nov</v>
      </c>
      <c r="D315" s="10" t="str">
        <f t="shared" si="10"/>
        <v>nov</v>
      </c>
      <c r="E315" s="8">
        <v>152.31026514496909</v>
      </c>
      <c r="F315" s="9">
        <v>150.30578590680599</v>
      </c>
      <c r="G315" s="8">
        <f t="shared" si="9"/>
        <v>-2.488120388158932</v>
      </c>
      <c r="H315" s="8">
        <f t="shared" si="8"/>
        <v>3.2295116946485907</v>
      </c>
      <c r="I315" s="13">
        <v>149.424877732065</v>
      </c>
    </row>
    <row r="316" spans="1:9" x14ac:dyDescent="0.2">
      <c r="B316" s="3" t="str">
        <f t="shared" si="11"/>
        <v>Dec</v>
      </c>
      <c r="D316" s="10" t="str">
        <f t="shared" si="10"/>
        <v>dic</v>
      </c>
      <c r="E316" s="8">
        <v>171.89154248910501</v>
      </c>
      <c r="F316" s="9">
        <v>152.752422755569</v>
      </c>
      <c r="G316" s="8">
        <f t="shared" si="9"/>
        <v>1.0275256719364245</v>
      </c>
      <c r="H316" s="8">
        <f t="shared" si="8"/>
        <v>3.5156460600953565</v>
      </c>
      <c r="I316" s="13">
        <v>153.04393130598399</v>
      </c>
    </row>
    <row r="317" spans="1:9" x14ac:dyDescent="0.2">
      <c r="A317" s="3">
        <f>A305+1</f>
        <v>2021</v>
      </c>
      <c r="B317" s="3" t="str">
        <f t="shared" si="11"/>
        <v>Jan</v>
      </c>
      <c r="C317" s="3">
        <f>C305+1</f>
        <v>2021</v>
      </c>
      <c r="D317" s="10" t="str">
        <f t="shared" si="10"/>
        <v>ene</v>
      </c>
      <c r="E317" s="8">
        <v>151.9162327526812</v>
      </c>
      <c r="F317" s="9">
        <v>155.097767609481</v>
      </c>
      <c r="G317" s="8">
        <f t="shared" si="9"/>
        <v>4.6474744248562905</v>
      </c>
      <c r="H317" s="8">
        <f t="shared" si="8"/>
        <v>3.619948752919866</v>
      </c>
      <c r="I317" s="13">
        <v>151.060675267741</v>
      </c>
    </row>
    <row r="318" spans="1:9" x14ac:dyDescent="0.2">
      <c r="B318" s="3" t="str">
        <f t="shared" si="11"/>
        <v>Feb</v>
      </c>
      <c r="D318" s="10" t="str">
        <f t="shared" si="10"/>
        <v>feb</v>
      </c>
      <c r="E318" s="8">
        <v>144.54036911958465</v>
      </c>
      <c r="F318" s="9">
        <v>157.32423207666801</v>
      </c>
      <c r="G318" s="8">
        <f t="shared" si="9"/>
        <v>8.1433648765307112</v>
      </c>
      <c r="H318" s="8">
        <f t="shared" si="8"/>
        <v>3.4958904516744207</v>
      </c>
      <c r="I318" s="13">
        <v>156.254630699068</v>
      </c>
    </row>
    <row r="319" spans="1:9" x14ac:dyDescent="0.2">
      <c r="B319" s="3" t="str">
        <f t="shared" si="11"/>
        <v>Mar</v>
      </c>
      <c r="D319" s="10" t="str">
        <f t="shared" si="10"/>
        <v>mar</v>
      </c>
      <c r="E319" s="8">
        <v>162.38056458181111</v>
      </c>
      <c r="F319" s="9">
        <v>159.454289776563</v>
      </c>
      <c r="G319" s="8">
        <f t="shared" si="9"/>
        <v>11.305111266313883</v>
      </c>
      <c r="H319" s="8">
        <f t="shared" si="8"/>
        <v>3.1617463897831719</v>
      </c>
      <c r="I319" s="13">
        <v>162.60050461405399</v>
      </c>
    </row>
    <row r="320" spans="1:9" x14ac:dyDescent="0.2">
      <c r="B320" s="3" t="str">
        <f t="shared" si="11"/>
        <v>Apr</v>
      </c>
      <c r="D320" s="10" t="str">
        <f t="shared" si="10"/>
        <v>abr</v>
      </c>
      <c r="E320" s="8">
        <v>159.05631185409757</v>
      </c>
      <c r="F320" s="9">
        <v>161.51634121855901</v>
      </c>
      <c r="G320" s="8">
        <f t="shared" si="9"/>
        <v>13.952202422454762</v>
      </c>
      <c r="H320" s="8">
        <f t="shared" si="8"/>
        <v>2.6470911561408794</v>
      </c>
      <c r="I320" s="13">
        <v>164.404508982891</v>
      </c>
    </row>
    <row r="321" spans="1:9" x14ac:dyDescent="0.2">
      <c r="B321" s="3" t="str">
        <f t="shared" si="11"/>
        <v>May</v>
      </c>
      <c r="D321" s="10" t="str">
        <f t="shared" si="10"/>
        <v>may</v>
      </c>
      <c r="E321" s="8">
        <v>153.05829982105669</v>
      </c>
      <c r="F321" s="9">
        <v>163.52192493280199</v>
      </c>
      <c r="G321" s="8">
        <f t="shared" si="9"/>
        <v>15.977435328125633</v>
      </c>
      <c r="H321" s="8">
        <f t="shared" si="8"/>
        <v>2.0252329056708707</v>
      </c>
      <c r="I321" s="13">
        <v>158.53956223725399</v>
      </c>
    </row>
    <row r="322" spans="1:9" x14ac:dyDescent="0.2">
      <c r="B322" s="3" t="str">
        <f t="shared" si="11"/>
        <v>Jun</v>
      </c>
      <c r="D322" s="10" t="str">
        <f t="shared" si="10"/>
        <v>jun</v>
      </c>
      <c r="E322" s="8">
        <v>155.62529172229162</v>
      </c>
      <c r="F322" s="9">
        <v>165.45206555339399</v>
      </c>
      <c r="G322" s="8">
        <f t="shared" si="9"/>
        <v>17.288688312676094</v>
      </c>
      <c r="H322" s="8">
        <f t="shared" si="8"/>
        <v>1.3112529845504604</v>
      </c>
      <c r="I322" s="13">
        <v>164.192182150169</v>
      </c>
    </row>
    <row r="323" spans="1:9" x14ac:dyDescent="0.2">
      <c r="B323" s="3" t="str">
        <f t="shared" si="11"/>
        <v>Jul</v>
      </c>
      <c r="D323" s="10" t="str">
        <f t="shared" si="10"/>
        <v>jul</v>
      </c>
      <c r="E323" s="8">
        <v>170.37455896045734</v>
      </c>
      <c r="F323" s="9">
        <v>167.300328601838</v>
      </c>
      <c r="G323" s="8">
        <f t="shared" si="9"/>
        <v>17.879706607609624</v>
      </c>
      <c r="H323" s="8">
        <f t="shared" si="8"/>
        <v>0.59101829493353009</v>
      </c>
      <c r="I323" s="13">
        <v>171.258281934282</v>
      </c>
    </row>
    <row r="324" spans="1:9" x14ac:dyDescent="0.2">
      <c r="B324" s="3" t="str">
        <f t="shared" si="11"/>
        <v>Aug</v>
      </c>
      <c r="D324" s="10" t="str">
        <f t="shared" si="10"/>
        <v>ago</v>
      </c>
      <c r="E324" s="8">
        <v>170.49150368071881</v>
      </c>
      <c r="F324" s="9">
        <v>169.057821690683</v>
      </c>
      <c r="G324" s="8">
        <f t="shared" si="9"/>
        <v>17.852035905142483</v>
      </c>
      <c r="H324" s="8">
        <f t="shared" si="8"/>
        <v>-2.7670702467140984E-2</v>
      </c>
      <c r="I324" s="13">
        <v>168.01855108740099</v>
      </c>
    </row>
    <row r="325" spans="1:9" x14ac:dyDescent="0.2">
      <c r="B325" s="3" t="str">
        <f t="shared" si="11"/>
        <v>Sep</v>
      </c>
      <c r="D325" s="10" t="str">
        <f t="shared" si="10"/>
        <v>sep</v>
      </c>
      <c r="E325" s="8">
        <v>174.59864414254241</v>
      </c>
      <c r="F325" s="9">
        <v>170.66402634657501</v>
      </c>
      <c r="G325" s="8">
        <f t="shared" si="9"/>
        <v>17.313071351309905</v>
      </c>
      <c r="H325" s="8">
        <f t="shared" si="8"/>
        <v>-0.53896455383257802</v>
      </c>
      <c r="I325" s="13">
        <v>172.14703836004401</v>
      </c>
    </row>
    <row r="326" spans="1:9" x14ac:dyDescent="0.2">
      <c r="B326" s="3" t="str">
        <f t="shared" si="11"/>
        <v>Oct</v>
      </c>
      <c r="D326" s="10" t="str">
        <f t="shared" si="10"/>
        <v>oct</v>
      </c>
      <c r="E326" s="8">
        <v>177.91579802730547</v>
      </c>
      <c r="F326" s="9">
        <v>172.05478280646699</v>
      </c>
      <c r="G326" s="8">
        <f t="shared" si="9"/>
        <v>16.389228565949821</v>
      </c>
      <c r="H326" s="8">
        <f t="shared" si="8"/>
        <v>-0.92384278536008324</v>
      </c>
      <c r="I326" s="13">
        <v>173.39817169037599</v>
      </c>
    </row>
    <row r="327" spans="1:9" x14ac:dyDescent="0.2">
      <c r="B327" s="3" t="str">
        <f t="shared" si="11"/>
        <v>Nov</v>
      </c>
      <c r="D327" s="10" t="str">
        <f t="shared" si="10"/>
        <v>nov</v>
      </c>
      <c r="E327" s="8">
        <v>175.17565842918648</v>
      </c>
      <c r="F327" s="9">
        <v>173.25652691694901</v>
      </c>
      <c r="G327" s="8">
        <f t="shared" si="9"/>
        <v>15.26936629330633</v>
      </c>
      <c r="H327" s="8">
        <f t="shared" si="8"/>
        <v>-1.1198622726434913</v>
      </c>
      <c r="I327" s="13">
        <v>171.68073295899501</v>
      </c>
    </row>
    <row r="328" spans="1:9" x14ac:dyDescent="0.2">
      <c r="B328" s="3" t="str">
        <f t="shared" si="11"/>
        <v>Dec</v>
      </c>
      <c r="D328" s="10" t="str">
        <f t="shared" si="10"/>
        <v>dic</v>
      </c>
      <c r="E328" s="8">
        <v>194.25521043717447</v>
      </c>
      <c r="F328" s="9">
        <v>174.298979887207</v>
      </c>
      <c r="G328" s="8">
        <f t="shared" si="9"/>
        <v>14.105541989416626</v>
      </c>
      <c r="H328" s="8">
        <f t="shared" si="8"/>
        <v>-1.1638243038897045</v>
      </c>
      <c r="I328" s="13">
        <v>172.86885808916301</v>
      </c>
    </row>
    <row r="329" spans="1:9" x14ac:dyDescent="0.2">
      <c r="A329" s="3">
        <f>A317+1</f>
        <v>2022</v>
      </c>
      <c r="B329" s="3" t="str">
        <f t="shared" si="11"/>
        <v>Jan</v>
      </c>
      <c r="C329" s="3">
        <f>C317+1</f>
        <v>2022</v>
      </c>
      <c r="D329" s="10" t="str">
        <f t="shared" si="10"/>
        <v>ene</v>
      </c>
      <c r="E329" s="8">
        <v>174.51670010004699</v>
      </c>
      <c r="F329" s="9">
        <v>175.19522198312399</v>
      </c>
      <c r="G329" s="8">
        <f t="shared" si="9"/>
        <v>12.957926270251786</v>
      </c>
      <c r="H329" s="8">
        <f t="shared" si="8"/>
        <v>-1.1476157191648397</v>
      </c>
      <c r="I329" s="13">
        <v>173.90145296095699</v>
      </c>
    </row>
    <row r="330" spans="1:9" x14ac:dyDescent="0.2">
      <c r="B330" s="3" t="str">
        <f t="shared" si="11"/>
        <v>Feb</v>
      </c>
      <c r="D330" s="10" t="str">
        <f t="shared" si="10"/>
        <v>feb</v>
      </c>
      <c r="E330" s="8">
        <v>162.15702495131868</v>
      </c>
      <c r="F330" s="9">
        <v>175.91623565971699</v>
      </c>
      <c r="G330" s="8">
        <f t="shared" si="9"/>
        <v>11.817635044287789</v>
      </c>
      <c r="H330" s="8">
        <f t="shared" ref="H330:H340" si="12">+G330-G329</f>
        <v>-1.1402912259639972</v>
      </c>
      <c r="I330" s="13">
        <v>175.215818227185</v>
      </c>
    </row>
    <row r="331" spans="1:9" x14ac:dyDescent="0.2">
      <c r="B331" s="3" t="str">
        <f t="shared" si="11"/>
        <v>Mar</v>
      </c>
      <c r="D331" s="10" t="str">
        <f t="shared" si="10"/>
        <v>mar</v>
      </c>
      <c r="E331" s="8">
        <v>178.02648538900226</v>
      </c>
      <c r="F331" s="9">
        <v>176.41400542710801</v>
      </c>
      <c r="G331" s="8">
        <f t="shared" si="9"/>
        <v>10.63609870534683</v>
      </c>
      <c r="H331" s="8">
        <f t="shared" si="12"/>
        <v>-1.1815363389409583</v>
      </c>
      <c r="I331" s="13">
        <v>178.09836768160099</v>
      </c>
    </row>
    <row r="332" spans="1:9" x14ac:dyDescent="0.2">
      <c r="B332" s="3" t="str">
        <f t="shared" si="11"/>
        <v>Apr</v>
      </c>
      <c r="D332" s="10" t="str">
        <f t="shared" si="10"/>
        <v>abr</v>
      </c>
      <c r="E332" s="8">
        <v>174.87874224608498</v>
      </c>
      <c r="F332" s="9">
        <v>176.68448218635899</v>
      </c>
      <c r="G332" s="8">
        <f t="shared" si="9"/>
        <v>9.3910875230110094</v>
      </c>
      <c r="H332" s="8">
        <f t="shared" si="12"/>
        <v>-1.245011182335821</v>
      </c>
      <c r="I332" s="13">
        <v>180.76400981697699</v>
      </c>
    </row>
    <row r="333" spans="1:9" x14ac:dyDescent="0.2">
      <c r="B333" s="3" t="str">
        <f t="shared" si="11"/>
        <v>May</v>
      </c>
      <c r="D333" s="10" t="str">
        <f t="shared" si="10"/>
        <v>may</v>
      </c>
      <c r="E333" s="8">
        <v>172.09583630974987</v>
      </c>
      <c r="F333" s="9">
        <v>176.821702458575</v>
      </c>
      <c r="G333" s="8">
        <f t="shared" si="9"/>
        <v>8.1333298462811232</v>
      </c>
      <c r="H333" s="8">
        <f t="shared" si="12"/>
        <v>-1.2577576767298861</v>
      </c>
      <c r="I333" s="13">
        <v>179.117046017999</v>
      </c>
    </row>
    <row r="334" spans="1:9" x14ac:dyDescent="0.2">
      <c r="B334" s="3" t="str">
        <f t="shared" si="11"/>
        <v>Jun</v>
      </c>
      <c r="D334" s="10" t="str">
        <f t="shared" si="10"/>
        <v>jun</v>
      </c>
      <c r="E334" s="8">
        <v>162.34191536354083</v>
      </c>
      <c r="F334" s="9">
        <v>176.83844716033099</v>
      </c>
      <c r="G334" s="8">
        <f t="shared" si="9"/>
        <v>6.8819821431981065</v>
      </c>
      <c r="H334" s="8">
        <f t="shared" si="12"/>
        <v>-1.2513477030830167</v>
      </c>
      <c r="I334" s="13">
        <v>172.05372684704099</v>
      </c>
    </row>
    <row r="335" spans="1:9" x14ac:dyDescent="0.2">
      <c r="B335" s="3" t="str">
        <f t="shared" si="11"/>
        <v>Jul</v>
      </c>
      <c r="D335" s="10" t="str">
        <f t="shared" si="10"/>
        <v>jul</v>
      </c>
      <c r="E335" s="8">
        <v>172.45918553788113</v>
      </c>
      <c r="F335" s="9">
        <v>176.69956612072099</v>
      </c>
      <c r="G335" s="8">
        <f t="shared" si="9"/>
        <v>5.618182341561595</v>
      </c>
      <c r="H335" s="8">
        <f t="shared" si="12"/>
        <v>-1.2637998016365115</v>
      </c>
      <c r="I335" s="13">
        <v>173.45475118657399</v>
      </c>
    </row>
    <row r="336" spans="1:9" x14ac:dyDescent="0.2">
      <c r="B336" s="3" t="str">
        <f t="shared" si="11"/>
        <v>Aug</v>
      </c>
      <c r="D336" s="10" t="str">
        <f t="shared" si="10"/>
        <v>ago</v>
      </c>
      <c r="E336" s="8">
        <v>182.84770341460288</v>
      </c>
      <c r="F336" s="9">
        <v>176.498770283841</v>
      </c>
      <c r="G336" s="8">
        <f t="shared" si="9"/>
        <v>4.4014222582214213</v>
      </c>
      <c r="H336" s="8">
        <f t="shared" si="12"/>
        <v>-1.2167600833401737</v>
      </c>
      <c r="I336" s="13">
        <v>180.017739534876</v>
      </c>
    </row>
    <row r="337" spans="2:9" x14ac:dyDescent="0.2">
      <c r="B337" s="3" t="str">
        <f t="shared" si="11"/>
        <v>Sep</v>
      </c>
      <c r="D337" s="10" t="str">
        <f t="shared" si="10"/>
        <v>sep</v>
      </c>
      <c r="E337" s="8">
        <v>183.1056926419333</v>
      </c>
      <c r="F337" s="9">
        <v>176.234801843794</v>
      </c>
      <c r="G337" s="8">
        <f t="shared" ref="G337:G340" si="13">+(F337/F325-1)*100</f>
        <v>3.2641767667581867</v>
      </c>
      <c r="H337" s="8">
        <f t="shared" si="12"/>
        <v>-1.1372454914632346</v>
      </c>
      <c r="I337" s="13">
        <v>179.60219229295299</v>
      </c>
    </row>
    <row r="338" spans="2:9" x14ac:dyDescent="0.2">
      <c r="B338" s="3" t="str">
        <f t="shared" si="11"/>
        <v>Oct</v>
      </c>
      <c r="D338" s="10" t="str">
        <f t="shared" si="10"/>
        <v>oct</v>
      </c>
      <c r="E338" s="8">
        <v>177.87625243585984</v>
      </c>
      <c r="F338" s="9">
        <v>175.967306030419</v>
      </c>
      <c r="G338" s="8">
        <f t="shared" si="13"/>
        <v>2.2739985254306649</v>
      </c>
      <c r="H338" s="8">
        <f t="shared" si="12"/>
        <v>-0.99017824132752175</v>
      </c>
      <c r="I338" s="13">
        <v>173.13978360911</v>
      </c>
    </row>
    <row r="339" spans="2:9" x14ac:dyDescent="0.2">
      <c r="B339" s="3" t="str">
        <f t="shared" si="11"/>
        <v>Nov</v>
      </c>
      <c r="D339" s="10" t="str">
        <f t="shared" si="10"/>
        <v>nov</v>
      </c>
      <c r="E339" s="8">
        <v>179.86555948169072</v>
      </c>
      <c r="F339" s="9">
        <v>175.621461603764</v>
      </c>
      <c r="G339" s="8">
        <f t="shared" si="13"/>
        <v>1.3649902424447413</v>
      </c>
      <c r="H339" s="8">
        <f t="shared" si="12"/>
        <v>-0.90900828298592362</v>
      </c>
      <c r="I339" s="13">
        <v>176.02677697023699</v>
      </c>
    </row>
    <row r="340" spans="2:9" x14ac:dyDescent="0.2">
      <c r="B340" s="3" t="str">
        <f t="shared" si="11"/>
        <v>Dec</v>
      </c>
      <c r="D340" s="10" t="str">
        <f t="shared" si="10"/>
        <v>dic</v>
      </c>
      <c r="E340" s="8">
        <v>193.79118849635842</v>
      </c>
      <c r="F340" s="9">
        <v>175.16854607803401</v>
      </c>
      <c r="G340" s="8">
        <f t="shared" si="13"/>
        <v>0.49889344813707215</v>
      </c>
      <c r="H340" s="8">
        <f t="shared" si="12"/>
        <v>-0.86609679430766917</v>
      </c>
      <c r="I340" s="13">
        <v>172.55417267611401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2"/>
  <sheetViews>
    <sheetView showGridLines="0" tabSelected="1" zoomScaleNormal="100" zoomScalePageLayoutView="70" workbookViewId="0"/>
  </sheetViews>
  <sheetFormatPr baseColWidth="10" defaultColWidth="12" defaultRowHeight="12.75" x14ac:dyDescent="0.2"/>
  <cols>
    <col min="1" max="16384" width="12" style="2"/>
  </cols>
  <sheetData>
    <row r="42" spans="2:2" x14ac:dyDescent="0.2">
      <c r="B42" s="1" t="s">
        <v>12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Datos_IDEAC-ei</vt:lpstr>
      <vt:lpstr>G_IDEAC-e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Cecilia Jenny Rivera Enriquez</cp:lastModifiedBy>
  <cp:lastPrinted>2019-12-09T14:44:35Z</cp:lastPrinted>
  <dcterms:created xsi:type="dcterms:W3CDTF">2001-01-03T15:07:58Z</dcterms:created>
  <dcterms:modified xsi:type="dcterms:W3CDTF">2023-03-10T16:50:32Z</dcterms:modified>
</cp:coreProperties>
</file>