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7073B4B2-1ECB-4546-8E67-9EB8A854C147}" xr6:coauthVersionLast="47" xr6:coauthVersionMax="47" xr10:uidLastSave="{00000000-0000-0000-0000-000000000000}"/>
  <bookViews>
    <workbookView xWindow="-120" yWindow="-120" windowWidth="29040" windowHeight="15840" tabRatio="579" firstSheet="1" activeTab="1" xr2:uid="{00000000-000D-0000-FFFF-FFFF00000000}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'Datos_Finanzas_Publicas-ei'!$I$252:$AB$252</definedName>
    <definedName name="importaciones">'Datos_Finanzas_Publicas-ei'!$J$27:$J$62</definedName>
    <definedName name="Ingresos">'Datos_Finanzas_Publicas-ei'!$I$251:$AB$251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'Datos_Finanzas_Publicas-ei'!$I$253:$AB$253</definedName>
    <definedName name="Trimestre">'Datos_Finanzas_Publicas-ei'!$I$250:$AB$250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K263" i="1" l="1"/>
  <c r="CK264" i="1" s="1"/>
  <c r="BQ263" i="1"/>
  <c r="BQ264" i="1" s="1"/>
  <c r="BR263" i="1"/>
  <c r="BR264" i="1" s="1"/>
  <c r="BS263" i="1"/>
  <c r="BS264" i="1" s="1"/>
  <c r="BT263" i="1"/>
  <c r="BT264" i="1" s="1"/>
  <c r="BU263" i="1"/>
  <c r="BU264" i="1" s="1"/>
  <c r="BV263" i="1"/>
  <c r="BV264" i="1" s="1"/>
  <c r="BW263" i="1"/>
  <c r="BW264" i="1" s="1"/>
  <c r="BX263" i="1"/>
  <c r="BX264" i="1" s="1"/>
  <c r="BY263" i="1"/>
  <c r="BY264" i="1" s="1"/>
  <c r="BZ263" i="1"/>
  <c r="BZ264" i="1" s="1"/>
  <c r="CA263" i="1"/>
  <c r="CA264" i="1" s="1"/>
  <c r="CB263" i="1"/>
  <c r="CB264" i="1" s="1"/>
  <c r="CJ263" i="1" l="1"/>
  <c r="CJ264" i="1" s="1"/>
  <c r="CI263" i="1"/>
  <c r="CI264" i="1" s="1"/>
  <c r="CH263" i="1"/>
  <c r="CH264" i="1" s="1"/>
  <c r="CC263" i="1"/>
  <c r="CC264" i="1" s="1"/>
  <c r="CD263" i="1"/>
  <c r="CD264" i="1" s="1"/>
  <c r="CE263" i="1"/>
  <c r="CE264" i="1" s="1"/>
  <c r="CF263" i="1"/>
  <c r="CF264" i="1" s="1"/>
  <c r="CG263" i="1"/>
  <c r="CG264" i="1" s="1"/>
</calcChain>
</file>

<file path=xl/sharedStrings.xml><?xml version="1.0" encoding="utf-8"?>
<sst xmlns="http://schemas.openxmlformats.org/spreadsheetml/2006/main" count="700" uniqueCount="81">
  <si>
    <t>Ingresos</t>
  </si>
  <si>
    <t>Operaciones del SPNF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</si>
  <si>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</si>
  <si>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</si>
  <si>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</si>
  <si>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</si>
  <si>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</si>
  <si>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</si>
  <si>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</si>
  <si>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</si>
  <si>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</si>
  <si>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</si>
  <si>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</si>
  <si>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</si>
  <si>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</si>
  <si>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</si>
  <si>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</si>
  <si>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</si>
  <si>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</si>
  <si>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</si>
  <si>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</si>
  <si>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</si>
  <si>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</si>
  <si>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</si>
  <si>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</si>
  <si>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</si>
  <si>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</si>
  <si>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</si>
  <si>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</si>
  <si>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</si>
  <si>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</si>
  <si>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</si>
  <si>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</si>
  <si>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</si>
  <si>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</si>
  <si>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</si>
  <si>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</si>
  <si>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</si>
  <si>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</si>
  <si>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</si>
  <si>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</si>
  <si>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</si>
  <si>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</si>
  <si>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</si>
  <si>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</si>
  <si>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</si>
  <si>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</si>
  <si>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</si>
  <si>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</si>
  <si>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</si>
  <si>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</si>
  <si>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</si>
  <si>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</si>
  <si>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</si>
  <si>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</si>
  <si>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</si>
  <si>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</si>
  <si>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</si>
  <si>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</si>
  <si>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</si>
  <si>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</si>
  <si>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</si>
  <si>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</si>
  <si>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</si>
  <si>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</si>
  <si>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</si>
  <si>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</si>
  <si>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</si>
  <si>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</si>
  <si>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</si>
  <si>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</si>
  <si>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</si>
  <si>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</si>
  <si>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</si>
  <si>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</si>
  <si>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</si>
  <si>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</si>
  <si>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</si>
  <si>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</si>
  <si>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</si>
  <si>
    <t>Erogaciones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</si>
</sst>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#,##0.0000000_ ;\-#,##0.0000000\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'Datos_Finanzas_Publicas-ei'!$D$251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'Datos_Finanzas_Publicas-ei'!$CC$249:$CK$250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'Datos_Finanzas_Publicas-ei'!$CC$251:$CK$251</c:f>
              <c:numCache>
                <c:formatCode>_(* #.##00_);_(* \(#.##00\);_(* "-"??_);_(@_)</c:formatCode>
                <c:ptCount val="9"/>
                <c:pt idx="0">
                  <c:v>10516.096337339724</c:v>
                </c:pt>
                <c:pt idx="1">
                  <c:v>11699.203196297585</c:v>
                </c:pt>
                <c:pt idx="2">
                  <c:v>11706.166211373871</c:v>
                </c:pt>
                <c:pt idx="3">
                  <c:v>11277.849889301857</c:v>
                </c:pt>
                <c:pt idx="4">
                  <c:v>10918.906809768014</c:v>
                </c:pt>
                <c:pt idx="5">
                  <c:v>11471.937704132382</c:v>
                </c:pt>
                <c:pt idx="6">
                  <c:v>10341.320178445279</c:v>
                </c:pt>
                <c:pt idx="7">
                  <c:v>10874.414802599364</c:v>
                </c:pt>
                <c:pt idx="8">
                  <c:v>11306.177491929138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'Datos_Finanzas_Publicas-ei'!$D$252</c:f>
              <c:strCache>
                <c:ptCount val="1"/>
                <c:pt idx="0">
                  <c:v>Erogaciones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'Datos_Finanzas_Publicas-ei'!$CC$249:$CK$250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'Datos_Finanzas_Publicas-ei'!$CC$252:$CK$252</c:f>
              <c:numCache>
                <c:formatCode>_(* #.##00_);_(* \(#.##00\);_(* "-"??_);_(@_)</c:formatCode>
                <c:ptCount val="9"/>
                <c:pt idx="0">
                  <c:v>9658.5421113435914</c:v>
                </c:pt>
                <c:pt idx="1">
                  <c:v>10732.610978858669</c:v>
                </c:pt>
                <c:pt idx="2">
                  <c:v>11083.569574347479</c:v>
                </c:pt>
                <c:pt idx="3">
                  <c:v>13747.23972196853</c:v>
                </c:pt>
                <c:pt idx="4">
                  <c:v>10765.526547228019</c:v>
                </c:pt>
                <c:pt idx="5">
                  <c:v>11269.373487783445</c:v>
                </c:pt>
                <c:pt idx="6">
                  <c:v>11824.429721294357</c:v>
                </c:pt>
                <c:pt idx="7">
                  <c:v>14024.138085560393</c:v>
                </c:pt>
                <c:pt idx="8">
                  <c:v>10252.172826008151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'Datos_Finanzas_Publicas-ei'!$D$253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'Datos_Finanzas_Publicas-ei'!$CC$249:$CK$250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'Datos_Finanzas_Publicas-ei'!$CC$253:$CK$253</c:f>
              <c:numCache>
                <c:formatCode>_(* #.##00_);_(* \(#.##00\);_(* "-"??_);_(@_)</c:formatCode>
                <c:ptCount val="9"/>
                <c:pt idx="0">
                  <c:v>857.55422599613348</c:v>
                </c:pt>
                <c:pt idx="1">
                  <c:v>966.59221743891658</c:v>
                </c:pt>
                <c:pt idx="2">
                  <c:v>622.59663702639182</c:v>
                </c:pt>
                <c:pt idx="3">
                  <c:v>-2469.3898326666736</c:v>
                </c:pt>
                <c:pt idx="4">
                  <c:v>153.38026253999487</c:v>
                </c:pt>
                <c:pt idx="5">
                  <c:v>202.56421634893923</c:v>
                </c:pt>
                <c:pt idx="6">
                  <c:v>-1483.1095428490771</c:v>
                </c:pt>
                <c:pt idx="7">
                  <c:v>-3149.7232829610275</c:v>
                </c:pt>
                <c:pt idx="8">
                  <c:v>1054.004665920987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646923225148026"/>
          <c:y val="0.91872031673375565"/>
          <c:w val="0.47376147531038942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'Datos_Finanzas_Publicas-ei'!$D$259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'Datos_Finanzas_Publicas-ei'!$CC$257:$CK$258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'Datos_Finanzas_Publicas-ei'!$CC$259:$CK$259</c:f>
              <c:numCache>
                <c:formatCode>_(* #.##000_);_(* \(#.##000\);_(* "-"??_);_(@_)</c:formatCode>
                <c:ptCount val="9"/>
                <c:pt idx="0">
                  <c:v>251.91435476613424</c:v>
                </c:pt>
                <c:pt idx="1">
                  <c:v>254.59390055891663</c:v>
                </c:pt>
                <c:pt idx="2">
                  <c:v>92.338395045651168</c:v>
                </c:pt>
                <c:pt idx="3">
                  <c:v>-2145.2686655397883</c:v>
                </c:pt>
                <c:pt idx="4">
                  <c:v>-453.48230696900464</c:v>
                </c:pt>
                <c:pt idx="5">
                  <c:v>-684.88196690506106</c:v>
                </c:pt>
                <c:pt idx="6">
                  <c:v>-1742.3093643850775</c:v>
                </c:pt>
                <c:pt idx="7">
                  <c:v>-3033.7241502422648</c:v>
                </c:pt>
                <c:pt idx="8">
                  <c:v>50.246988456986173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'Datos_Finanzas_Publicas-ei'!$D$260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'Datos_Finanzas_Publicas-ei'!$CC$257:$CK$258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'Datos_Finanzas_Publicas-ei'!$CC$260:$CK$260</c:f>
              <c:numCache>
                <c:formatCode>_(* #.##000_);_(* \(#.##000\);_(* "-"??_);_(@_)</c:formatCode>
                <c:ptCount val="9"/>
                <c:pt idx="0">
                  <c:v>368.77410952999958</c:v>
                </c:pt>
                <c:pt idx="1">
                  <c:v>508.06604723999976</c:v>
                </c:pt>
                <c:pt idx="2">
                  <c:v>486.76314714333364</c:v>
                </c:pt>
                <c:pt idx="3">
                  <c:v>174.94588505866693</c:v>
                </c:pt>
                <c:pt idx="4">
                  <c:v>363.44895204000011</c:v>
                </c:pt>
                <c:pt idx="5">
                  <c:v>704.24399187400002</c:v>
                </c:pt>
                <c:pt idx="6">
                  <c:v>311.25684726599923</c:v>
                </c:pt>
                <c:pt idx="7">
                  <c:v>-49.593184675624912</c:v>
                </c:pt>
                <c:pt idx="8">
                  <c:v>480.69019774500077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'Datos_Finanzas_Publicas-ei'!$D$262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'Datos_Finanzas_Publicas-ei'!$CC$257:$CK$258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'Datos_Finanzas_Publicas-ei'!$CC$262:$CK$262</c:f>
              <c:numCache>
                <c:formatCode>_(* #.##000_);_(* \(#.##000\);_(* "-"??_);_(@_)</c:formatCode>
                <c:ptCount val="9"/>
                <c:pt idx="0">
                  <c:v>115.62041590999996</c:v>
                </c:pt>
                <c:pt idx="1">
                  <c:v>-16.029444070000125</c:v>
                </c:pt>
                <c:pt idx="2">
                  <c:v>-12.538619872592506</c:v>
                </c:pt>
                <c:pt idx="3">
                  <c:v>-305.39129331555591</c:v>
                </c:pt>
                <c:pt idx="4">
                  <c:v>177.87740309899993</c:v>
                </c:pt>
                <c:pt idx="5">
                  <c:v>-5.7144728999999188</c:v>
                </c:pt>
                <c:pt idx="6">
                  <c:v>17.204193110000006</c:v>
                </c:pt>
                <c:pt idx="7">
                  <c:v>169.03134375228592</c:v>
                </c:pt>
                <c:pt idx="8">
                  <c:v>361.59598870900027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'Datos_Finanzas_Publicas-ei'!$D$261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'Datos_Finanzas_Publicas-ei'!$CC$257:$CK$258</c:f>
              <c:multiLvlStrCache>
                <c:ptCount val="9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</c:lvl>
                <c:lvl>
                  <c:pt idx="0">
                    <c:v>2022</c:v>
                  </c:pt>
                  <c:pt idx="4">
                    <c:v>2023</c:v>
                  </c:pt>
                  <c:pt idx="8">
                    <c:v>2024</c:v>
                  </c:pt>
                </c:lvl>
              </c:multiLvlStrCache>
            </c:multiLvlStrRef>
          </c:cat>
          <c:val>
            <c:numRef>
              <c:f>'Datos_Finanzas_Publicas-ei'!$CC$261:$CK$261</c:f>
              <c:numCache>
                <c:formatCode>_(* #.##000_);_(* \(#.##000\);_(* "-"??_);_(@_)</c:formatCode>
                <c:ptCount val="9"/>
                <c:pt idx="0">
                  <c:v>121.24534578999985</c:v>
                </c:pt>
                <c:pt idx="1">
                  <c:v>219.96171371000003</c:v>
                </c:pt>
                <c:pt idx="2">
                  <c:v>56.033714709999003</c:v>
                </c:pt>
                <c:pt idx="3">
                  <c:v>-193.67575886999759</c:v>
                </c:pt>
                <c:pt idx="4">
                  <c:v>65.536214369999925</c:v>
                </c:pt>
                <c:pt idx="5">
                  <c:v>188.91666427999996</c:v>
                </c:pt>
                <c:pt idx="6">
                  <c:v>-69.261218839999117</c:v>
                </c:pt>
                <c:pt idx="7">
                  <c:v>-235.43729179542555</c:v>
                </c:pt>
                <c:pt idx="8">
                  <c:v>161.47149101000059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 LA ADMINISTRACIÓN DEL ESTADO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6946991819383264"/>
          <c:y val="2.492967159866277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5468524250445567"/>
          <c:w val="0.84127170420498565"/>
          <c:h val="0.552781234510614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'Datos_Finanzas_Publicas-ei'!$C$231:$D$247</c:f>
              <c:multiLvlStrCache>
                <c:ptCount val="1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'Datos_Finanzas_Publicas-ei'!$F$231:$F$247</c:f>
              <c:numCache>
                <c:formatCode>#,##0.00</c:formatCode>
                <c:ptCount val="17"/>
                <c:pt idx="0">
                  <c:v>1106.7705312799999</c:v>
                </c:pt>
                <c:pt idx="1">
                  <c:v>1313.85897585</c:v>
                </c:pt>
                <c:pt idx="2">
                  <c:v>1971.29108468</c:v>
                </c:pt>
                <c:pt idx="3">
                  <c:v>1898.07748427</c:v>
                </c:pt>
                <c:pt idx="4">
                  <c:v>1905.7411476500001</c:v>
                </c:pt>
                <c:pt idx="5">
                  <c:v>1556.2511347100001</c:v>
                </c:pt>
                <c:pt idx="6">
                  <c:v>1802.7718470099999</c:v>
                </c:pt>
                <c:pt idx="7">
                  <c:v>2010.2507034099999</c:v>
                </c:pt>
                <c:pt idx="8">
                  <c:v>1596.31441567</c:v>
                </c:pt>
                <c:pt idx="9">
                  <c:v>1856.39026969</c:v>
                </c:pt>
                <c:pt idx="10">
                  <c:v>1326.2977341999999</c:v>
                </c:pt>
                <c:pt idx="11">
                  <c:v>2033.6251414700002</c:v>
                </c:pt>
                <c:pt idx="12">
                  <c:v>828.82562797000003</c:v>
                </c:pt>
                <c:pt idx="13">
                  <c:v>1461.86518305</c:v>
                </c:pt>
                <c:pt idx="14">
                  <c:v>1439.2694877899999</c:v>
                </c:pt>
                <c:pt idx="15">
                  <c:v>1798.4405437399998</c:v>
                </c:pt>
                <c:pt idx="16">
                  <c:v>3145.0688859800007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'Datos_Finanzas_Publicas-ei'!$C$231:$D$247</c:f>
              <c:multiLvlStrCache>
                <c:ptCount val="1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'Datos_Finanzas_Publicas-ei'!$E$231:$E$247</c:f>
              <c:numCache>
                <c:formatCode>#,##0.00</c:formatCode>
                <c:ptCount val="17"/>
                <c:pt idx="0">
                  <c:v>1533.4961496100004</c:v>
                </c:pt>
                <c:pt idx="1">
                  <c:v>1194.1432223600002</c:v>
                </c:pt>
                <c:pt idx="2">
                  <c:v>1622.9444768600001</c:v>
                </c:pt>
                <c:pt idx="3">
                  <c:v>2357.6016249499999</c:v>
                </c:pt>
                <c:pt idx="4">
                  <c:v>1497.09527351</c:v>
                </c:pt>
                <c:pt idx="5">
                  <c:v>1394.3870330499997</c:v>
                </c:pt>
                <c:pt idx="6">
                  <c:v>1332.3608931499998</c:v>
                </c:pt>
                <c:pt idx="7">
                  <c:v>1433.9815576599999</c:v>
                </c:pt>
                <c:pt idx="8">
                  <c:v>1434.2917720000003</c:v>
                </c:pt>
                <c:pt idx="9">
                  <c:v>1443.4983198800001</c:v>
                </c:pt>
                <c:pt idx="10">
                  <c:v>1345.65287496</c:v>
                </c:pt>
                <c:pt idx="11">
                  <c:v>1383.21352596</c:v>
                </c:pt>
                <c:pt idx="12">
                  <c:v>1567.0112025499998</c:v>
                </c:pt>
                <c:pt idx="13">
                  <c:v>1866.7781659700001</c:v>
                </c:pt>
                <c:pt idx="14">
                  <c:v>1605.56780314</c:v>
                </c:pt>
                <c:pt idx="15">
                  <c:v>2162.6010543499997</c:v>
                </c:pt>
                <c:pt idx="16">
                  <c:v>1829.6511512500001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'Datos_Finanzas_Publicas-ei'!$C$219:$D$236</c:f>
              <c:multiLvlStrCache>
                <c:ptCount val="1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</c:lvl>
              </c:multiLvlStrCache>
            </c:multiLvlStrRef>
          </c:cat>
          <c:val>
            <c:numRef>
              <c:f>'Datos_Finanzas_Publicas-ei'!$G$231:$G$247</c:f>
              <c:numCache>
                <c:formatCode>#,##0.00</c:formatCode>
                <c:ptCount val="17"/>
                <c:pt idx="0">
                  <c:v>426.72561833000054</c:v>
                </c:pt>
                <c:pt idx="1">
                  <c:v>-119.71575348999977</c:v>
                </c:pt>
                <c:pt idx="2">
                  <c:v>-348.34660781999992</c:v>
                </c:pt>
                <c:pt idx="3">
                  <c:v>459.52414067999985</c:v>
                </c:pt>
                <c:pt idx="4">
                  <c:v>-408.64587414000016</c:v>
                </c:pt>
                <c:pt idx="5">
                  <c:v>-161.86410166000041</c:v>
                </c:pt>
                <c:pt idx="6">
                  <c:v>-470.41095386000006</c:v>
                </c:pt>
                <c:pt idx="7">
                  <c:v>-576.26914575000001</c:v>
                </c:pt>
                <c:pt idx="8">
                  <c:v>-162.02264366999975</c:v>
                </c:pt>
                <c:pt idx="9">
                  <c:v>-412.89194980999991</c:v>
                </c:pt>
                <c:pt idx="10">
                  <c:v>19.35514076000004</c:v>
                </c:pt>
                <c:pt idx="11">
                  <c:v>-650.41161551000027</c:v>
                </c:pt>
                <c:pt idx="12">
                  <c:v>738.18557457999975</c:v>
                </c:pt>
                <c:pt idx="13">
                  <c:v>404.9129829200001</c:v>
                </c:pt>
                <c:pt idx="14">
                  <c:v>166.29831535000017</c:v>
                </c:pt>
                <c:pt idx="15">
                  <c:v>364.16051060999985</c:v>
                </c:pt>
                <c:pt idx="16">
                  <c:v>-1289.1919882499997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 LA ADMINISTRACIÓN DEL ESTADO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17641742102487379"/>
          <c:y val="4.3028618619780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5375792802478455"/>
          <c:w val="0.85091838414562448"/>
          <c:h val="0.5551050608823763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'Datos_Finanzas_Publicas-ei'!$C$231:$D$247</c:f>
              <c:multiLvlStrCache>
                <c:ptCount val="1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'Datos_Finanzas_Publicas-ei'!$H$231:$H$247</c:f>
              <c:numCache>
                <c:formatCode>#,##0.00</c:formatCode>
                <c:ptCount val="17"/>
                <c:pt idx="0">
                  <c:v>104.44236291999999</c:v>
                </c:pt>
                <c:pt idx="1">
                  <c:v>135.28167076</c:v>
                </c:pt>
                <c:pt idx="2">
                  <c:v>146.33411863000001</c:v>
                </c:pt>
                <c:pt idx="3">
                  <c:v>251.57990096999995</c:v>
                </c:pt>
                <c:pt idx="4">
                  <c:v>179.85350198999998</c:v>
                </c:pt>
                <c:pt idx="5">
                  <c:v>143.80772758999998</c:v>
                </c:pt>
                <c:pt idx="6">
                  <c:v>108.51790292999999</c:v>
                </c:pt>
                <c:pt idx="7">
                  <c:v>262.96699238999997</c:v>
                </c:pt>
                <c:pt idx="8">
                  <c:v>232.18152566000001</c:v>
                </c:pt>
                <c:pt idx="9">
                  <c:v>149.27109132000001</c:v>
                </c:pt>
                <c:pt idx="10">
                  <c:v>122.59326666000001</c:v>
                </c:pt>
                <c:pt idx="11">
                  <c:v>53.657448240000001</c:v>
                </c:pt>
                <c:pt idx="12">
                  <c:v>45.316705810000002</c:v>
                </c:pt>
                <c:pt idx="13">
                  <c:v>69.22833202999999</c:v>
                </c:pt>
                <c:pt idx="14">
                  <c:v>82.035024280000002</c:v>
                </c:pt>
                <c:pt idx="15">
                  <c:v>99.80036174</c:v>
                </c:pt>
                <c:pt idx="16">
                  <c:v>285.04383844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'Datos_Finanzas_Publicas-ei'!$C$231:$D$247</c:f>
              <c:multiLvlStrCache>
                <c:ptCount val="1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</c:lvl>
              </c:multiLvlStrCache>
            </c:multiLvlStrRef>
          </c:cat>
          <c:val>
            <c:numRef>
              <c:f>'Datos_Finanzas_Publicas-ei'!$I$231:$I$247</c:f>
              <c:numCache>
                <c:formatCode>#,##0.00</c:formatCode>
                <c:ptCount val="17"/>
                <c:pt idx="0">
                  <c:v>1429.0537866900004</c:v>
                </c:pt>
                <c:pt idx="1">
                  <c:v>1058.8615516000002</c:v>
                </c:pt>
                <c:pt idx="2">
                  <c:v>1476.6103582300002</c:v>
                </c:pt>
                <c:pt idx="3">
                  <c:v>2106.0217239800004</c:v>
                </c:pt>
                <c:pt idx="4">
                  <c:v>1317.2417715199999</c:v>
                </c:pt>
                <c:pt idx="5">
                  <c:v>1250.5793054599997</c:v>
                </c:pt>
                <c:pt idx="6">
                  <c:v>1223.8429902199998</c:v>
                </c:pt>
                <c:pt idx="7">
                  <c:v>1171.0145652699998</c:v>
                </c:pt>
                <c:pt idx="8">
                  <c:v>1202.1102463400002</c:v>
                </c:pt>
                <c:pt idx="9">
                  <c:v>1294.22722856</c:v>
                </c:pt>
                <c:pt idx="10">
                  <c:v>1223.0596083</c:v>
                </c:pt>
                <c:pt idx="11">
                  <c:v>1329.5560777200003</c:v>
                </c:pt>
                <c:pt idx="12">
                  <c:v>1521.6944967399997</c:v>
                </c:pt>
                <c:pt idx="13">
                  <c:v>1797.5498339400001</c:v>
                </c:pt>
                <c:pt idx="14">
                  <c:v>1523.53277886</c:v>
                </c:pt>
                <c:pt idx="15">
                  <c:v>2062.8006926099997</c:v>
                </c:pt>
                <c:pt idx="16">
                  <c:v>1544.6073128100002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>
          <a:extLst>
            <a:ext uri="{FF2B5EF4-FFF2-40B4-BE49-F238E27FC236}">
              <a16:creationId xmlns:a16="http://schemas.microsoft.com/office/drawing/2014/main" id="{00000000-0008-0000-0100-000062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>
          <a:extLst>
            <a:ext uri="{FF2B5EF4-FFF2-40B4-BE49-F238E27FC236}">
              <a16:creationId xmlns:a16="http://schemas.microsoft.com/office/drawing/2014/main" id="{00000000-0008-0000-0100-000063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>
          <a:extLst>
            <a:ext uri="{FF2B5EF4-FFF2-40B4-BE49-F238E27FC236}">
              <a16:creationId xmlns:a16="http://schemas.microsoft.com/office/drawing/2014/main" id="{00000000-0008-0000-0100-000064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>
          <a:extLst>
            <a:ext uri="{FF2B5EF4-FFF2-40B4-BE49-F238E27FC236}">
              <a16:creationId xmlns:a16="http://schemas.microsoft.com/office/drawing/2014/main" id="{00000000-0008-0000-0100-000065A51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264"/>
  <sheetViews>
    <sheetView workbookViewId="0">
      <pane xSplit="4" ySplit="2" topLeftCell="E216" activePane="bottomRight" state="frozen"/>
      <selection pane="topRight" activeCell="C1" sqref="C1"/>
      <selection pane="bottomLeft" activeCell="A4" sqref="A4"/>
      <selection pane="bottomRight" activeCell="O253" sqref="O253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  <col min="88" max="88" width="12.83203125" bestFit="1" customWidth="1"/>
  </cols>
  <sheetData>
    <row r="1" spans="1:60" s="7" customFormat="1" ht="51" x14ac:dyDescent="0.2">
      <c r="E1" s="21" t="s">
        <v>57</v>
      </c>
      <c r="F1" s="21" t="s">
        <v>50</v>
      </c>
      <c r="G1" s="21" t="s">
        <v>53</v>
      </c>
      <c r="H1" s="21" t="s">
        <v>43</v>
      </c>
      <c r="I1" s="21" t="s">
        <v>52</v>
      </c>
      <c r="J1" s="21" t="s">
        <v>44</v>
      </c>
      <c r="K1" s="21" t="s">
        <v>45</v>
      </c>
      <c r="L1" s="22"/>
      <c r="M1" s="21" t="s">
        <v>46</v>
      </c>
      <c r="N1" s="21" t="s">
        <v>47</v>
      </c>
      <c r="O1" s="21" t="s">
        <v>48</v>
      </c>
      <c r="P1" s="8"/>
      <c r="BH1" s="29"/>
    </row>
    <row r="2" spans="1:60" s="7" customFormat="1" ht="38.25" x14ac:dyDescent="0.2">
      <c r="E2" s="25" t="s">
        <v>54</v>
      </c>
      <c r="F2" s="25" t="s">
        <v>55</v>
      </c>
      <c r="G2" s="20" t="s">
        <v>56</v>
      </c>
      <c r="H2" s="20" t="s">
        <v>39</v>
      </c>
      <c r="I2" s="20" t="s">
        <v>36</v>
      </c>
      <c r="J2" s="20" t="s">
        <v>38</v>
      </c>
      <c r="K2" s="20" t="s">
        <v>37</v>
      </c>
      <c r="L2" s="20" t="s">
        <v>3</v>
      </c>
      <c r="M2" s="20" t="s">
        <v>40</v>
      </c>
      <c r="N2" s="20" t="s">
        <v>41</v>
      </c>
      <c r="O2" s="20" t="s">
        <v>2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19</v>
      </c>
      <c r="C3">
        <v>2004</v>
      </c>
      <c r="D3" s="13" t="s">
        <v>18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20</v>
      </c>
      <c r="D4" s="10" t="s">
        <v>5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21</v>
      </c>
      <c r="D5" s="10" t="s">
        <v>6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22</v>
      </c>
      <c r="D6" s="10" t="s">
        <v>7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23</v>
      </c>
      <c r="D7" s="10" t="s">
        <v>8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24</v>
      </c>
      <c r="D8" s="10" t="s">
        <v>9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25</v>
      </c>
      <c r="D9" s="10" t="s">
        <v>10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26</v>
      </c>
      <c r="D10" s="10" t="s">
        <v>11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27</v>
      </c>
      <c r="D11" s="10" t="s">
        <v>12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28</v>
      </c>
      <c r="D12" s="10" t="s">
        <v>13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29</v>
      </c>
      <c r="D13" s="10" t="s">
        <v>14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30</v>
      </c>
      <c r="D14" s="11" t="s">
        <v>15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19</v>
      </c>
      <c r="C15">
        <v>2005</v>
      </c>
      <c r="D15" s="13" t="s">
        <v>18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20</v>
      </c>
      <c r="D16" s="10" t="s">
        <v>5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21</v>
      </c>
      <c r="D17" s="10" t="s">
        <v>6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22</v>
      </c>
      <c r="D18" s="10" t="s">
        <v>7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23</v>
      </c>
      <c r="D19" s="10" t="s">
        <v>8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24</v>
      </c>
      <c r="D20" s="10" t="s">
        <v>9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25</v>
      </c>
      <c r="D21" s="10" t="s">
        <v>10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26</v>
      </c>
      <c r="D22" s="10" t="s">
        <v>11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27</v>
      </c>
      <c r="D23" s="10" t="s">
        <v>12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28</v>
      </c>
      <c r="D24" s="10" t="s">
        <v>13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29</v>
      </c>
      <c r="D25" s="10" t="s">
        <v>14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30</v>
      </c>
      <c r="D26" s="11" t="s">
        <v>15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19</v>
      </c>
      <c r="C27">
        <v>2006</v>
      </c>
      <c r="D27" s="13" t="s">
        <v>18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20</v>
      </c>
      <c r="D28" s="10" t="s">
        <v>5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21</v>
      </c>
      <c r="D29" s="10" t="s">
        <v>6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22</v>
      </c>
      <c r="D30" s="10" t="s">
        <v>7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23</v>
      </c>
      <c r="D31" s="10" t="s">
        <v>8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24</v>
      </c>
      <c r="D32" s="10" t="s">
        <v>9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25</v>
      </c>
      <c r="D33" s="10" t="s">
        <v>10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26</v>
      </c>
      <c r="D34" s="10" t="s">
        <v>11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27</v>
      </c>
      <c r="D35" s="10" t="s">
        <v>12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28</v>
      </c>
      <c r="D36" s="10" t="s">
        <v>13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29</v>
      </c>
      <c r="D37" s="10" t="s">
        <v>14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30</v>
      </c>
      <c r="D38" s="11" t="s">
        <v>15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19</v>
      </c>
      <c r="C39">
        <v>2007</v>
      </c>
      <c r="D39" s="13" t="s">
        <v>18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20</v>
      </c>
      <c r="D40" s="10" t="s">
        <v>5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21</v>
      </c>
      <c r="D41" s="10" t="s">
        <v>6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22</v>
      </c>
      <c r="D42" s="10" t="s">
        <v>7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23</v>
      </c>
      <c r="D43" s="10" t="s">
        <v>8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24</v>
      </c>
      <c r="D44" s="10" t="s">
        <v>9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25</v>
      </c>
      <c r="D45" s="10" t="s">
        <v>10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26</v>
      </c>
      <c r="D46" s="10" t="s">
        <v>11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27</v>
      </c>
      <c r="D47" s="10" t="s">
        <v>12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28</v>
      </c>
      <c r="D48" s="10" t="s">
        <v>13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29</v>
      </c>
      <c r="D49" s="10" t="s">
        <v>14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30</v>
      </c>
      <c r="D50" s="11" t="s">
        <v>15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19</v>
      </c>
      <c r="C51">
        <v>2008</v>
      </c>
      <c r="D51" s="13" t="s">
        <v>18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20</v>
      </c>
      <c r="D52" s="10" t="s">
        <v>5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21</v>
      </c>
      <c r="D53" s="10" t="s">
        <v>6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22</v>
      </c>
      <c r="D54" s="10" t="s">
        <v>7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23</v>
      </c>
      <c r="D55" s="10" t="s">
        <v>8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24</v>
      </c>
      <c r="D56" s="10" t="s">
        <v>9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25</v>
      </c>
      <c r="D57" s="10" t="s">
        <v>10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26</v>
      </c>
      <c r="D58" s="10" t="s">
        <v>11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27</v>
      </c>
      <c r="D59" s="10" t="s">
        <v>12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28</v>
      </c>
      <c r="D60" s="10" t="s">
        <v>13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29</v>
      </c>
      <c r="D61" s="10" t="s">
        <v>14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30</v>
      </c>
      <c r="D62" s="11" t="s">
        <v>15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19</v>
      </c>
      <c r="C63">
        <v>2009</v>
      </c>
      <c r="D63" s="13" t="s">
        <v>18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20</v>
      </c>
      <c r="D64" s="10" t="s">
        <v>5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21</v>
      </c>
      <c r="D65" s="10" t="s">
        <v>6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22</v>
      </c>
      <c r="D66" s="10" t="s">
        <v>7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23</v>
      </c>
      <c r="D67" s="10" t="s">
        <v>8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24</v>
      </c>
      <c r="D68" s="10" t="s">
        <v>9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25</v>
      </c>
      <c r="D69" s="10" t="s">
        <v>10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26</v>
      </c>
      <c r="D70" s="10" t="s">
        <v>11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27</v>
      </c>
      <c r="D71" s="10" t="s">
        <v>12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28</v>
      </c>
      <c r="D72" s="10" t="s">
        <v>13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29</v>
      </c>
      <c r="D73" s="10" t="s">
        <v>14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30</v>
      </c>
      <c r="D74" s="11" t="s">
        <v>15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19</v>
      </c>
      <c r="C75">
        <v>2010</v>
      </c>
      <c r="D75" s="13" t="s">
        <v>18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20</v>
      </c>
      <c r="D76" s="10" t="s">
        <v>5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21</v>
      </c>
      <c r="D77" s="10" t="s">
        <v>6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22</v>
      </c>
      <c r="D78" s="10" t="s">
        <v>7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23</v>
      </c>
      <c r="D79" s="10" t="s">
        <v>8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24</v>
      </c>
      <c r="D80" s="10" t="s">
        <v>9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25</v>
      </c>
      <c r="D81" s="10" t="s">
        <v>10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26</v>
      </c>
      <c r="D82" s="10" t="s">
        <v>11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27</v>
      </c>
      <c r="D83" s="10" t="s">
        <v>12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28</v>
      </c>
      <c r="D84" s="10" t="s">
        <v>13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29</v>
      </c>
      <c r="D85" s="10" t="s">
        <v>14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30</v>
      </c>
      <c r="D86" s="11" t="s">
        <v>15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19</v>
      </c>
      <c r="C87">
        <v>2011</v>
      </c>
      <c r="D87" s="13" t="s">
        <v>18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20</v>
      </c>
      <c r="D88" s="10" t="s">
        <v>5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21</v>
      </c>
      <c r="D89" s="10" t="s">
        <v>6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22</v>
      </c>
      <c r="D90" s="10" t="s">
        <v>7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23</v>
      </c>
      <c r="D91" s="10" t="s">
        <v>8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24</v>
      </c>
      <c r="D92" s="10" t="s">
        <v>9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25</v>
      </c>
      <c r="D93" s="10" t="s">
        <v>10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26</v>
      </c>
      <c r="D94" s="10" t="s">
        <v>11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27</v>
      </c>
      <c r="D95" s="10" t="s">
        <v>12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28</v>
      </c>
      <c r="D96" s="10" t="s">
        <v>13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29</v>
      </c>
      <c r="D97" s="10" t="s">
        <v>14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30</v>
      </c>
      <c r="D98" s="11" t="s">
        <v>15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19</v>
      </c>
      <c r="C99">
        <v>2012</v>
      </c>
      <c r="D99" s="13" t="s">
        <v>18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20</v>
      </c>
      <c r="D100" s="10" t="s">
        <v>5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21</v>
      </c>
      <c r="D101" s="10" t="s">
        <v>6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22</v>
      </c>
      <c r="D102" s="10" t="s">
        <v>7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23</v>
      </c>
      <c r="D103" s="10" t="s">
        <v>8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24</v>
      </c>
      <c r="D104" s="10" t="s">
        <v>9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25</v>
      </c>
      <c r="D105" s="10" t="s">
        <v>10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26</v>
      </c>
      <c r="D106" s="10" t="s">
        <v>11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27</v>
      </c>
      <c r="D107" s="10" t="s">
        <v>12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28</v>
      </c>
      <c r="D108" s="10" t="s">
        <v>13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29</v>
      </c>
      <c r="D109" s="10" t="s">
        <v>14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30</v>
      </c>
      <c r="D110" s="11" t="s">
        <v>15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19</v>
      </c>
      <c r="C111">
        <v>2013</v>
      </c>
      <c r="D111" s="13" t="s">
        <v>18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20</v>
      </c>
      <c r="D112" s="10" t="s">
        <v>5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21</v>
      </c>
      <c r="D113" s="10" t="s">
        <v>6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22</v>
      </c>
      <c r="D114" s="10" t="s">
        <v>7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23</v>
      </c>
      <c r="D115" s="10" t="s">
        <v>8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24</v>
      </c>
      <c r="D116" s="10" t="s">
        <v>9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25</v>
      </c>
      <c r="D117" s="10" t="s">
        <v>10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26</v>
      </c>
      <c r="D118" s="10" t="s">
        <v>11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27</v>
      </c>
      <c r="D119" s="10" t="s">
        <v>12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28</v>
      </c>
      <c r="D120" s="10" t="s">
        <v>13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29</v>
      </c>
      <c r="D121" s="10" t="s">
        <v>14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30</v>
      </c>
      <c r="D122" s="11" t="s">
        <v>15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19</v>
      </c>
      <c r="C123">
        <v>2014</v>
      </c>
      <c r="D123" s="13" t="s">
        <v>18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20</v>
      </c>
      <c r="D124" s="10" t="s">
        <v>5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21</v>
      </c>
      <c r="D125" s="10" t="s">
        <v>6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22</v>
      </c>
      <c r="D126" s="10" t="s">
        <v>7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23</v>
      </c>
      <c r="D127" s="10" t="s">
        <v>8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24</v>
      </c>
      <c r="D128" s="10" t="s">
        <v>9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25</v>
      </c>
      <c r="D129" s="10" t="s">
        <v>10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26</v>
      </c>
      <c r="D130" s="10" t="s">
        <v>11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27</v>
      </c>
      <c r="D131" s="10" t="s">
        <v>12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28</v>
      </c>
      <c r="D132" s="10" t="s">
        <v>13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29</v>
      </c>
      <c r="D133" s="10" t="s">
        <v>14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30</v>
      </c>
      <c r="D134" s="11" t="s">
        <v>15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19</v>
      </c>
      <c r="C135">
        <v>2015</v>
      </c>
      <c r="D135" s="13" t="s">
        <v>18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20</v>
      </c>
      <c r="D136" s="10" t="s">
        <v>5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21</v>
      </c>
      <c r="D137" s="10" t="s">
        <v>6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22</v>
      </c>
      <c r="D138" s="10" t="s">
        <v>7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23</v>
      </c>
      <c r="D139" s="10" t="s">
        <v>8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24</v>
      </c>
      <c r="D140" s="10" t="s">
        <v>9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25</v>
      </c>
      <c r="D141" s="10" t="s">
        <v>10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26</v>
      </c>
      <c r="D142" s="10" t="s">
        <v>11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27</v>
      </c>
      <c r="D143" s="10" t="s">
        <v>12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28</v>
      </c>
      <c r="D144" s="10" t="s">
        <v>13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29</v>
      </c>
      <c r="D145" s="10" t="s">
        <v>14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30</v>
      </c>
      <c r="D146" s="11" t="s">
        <v>15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19</v>
      </c>
      <c r="C147">
        <v>2016</v>
      </c>
      <c r="D147" s="13" t="s">
        <v>18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20</v>
      </c>
      <c r="D148" s="10" t="s">
        <v>5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21</v>
      </c>
      <c r="D149" s="10" t="s">
        <v>6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22</v>
      </c>
      <c r="D150" s="10" t="s">
        <v>7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23</v>
      </c>
      <c r="D151" s="10" t="s">
        <v>8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24</v>
      </c>
      <c r="D152" s="10" t="s">
        <v>9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25</v>
      </c>
      <c r="D153" s="10" t="s">
        <v>10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26</v>
      </c>
      <c r="D154" s="10" t="s">
        <v>11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27</v>
      </c>
      <c r="D155" s="10" t="s">
        <v>12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28</v>
      </c>
      <c r="D156" s="10" t="s">
        <v>13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29</v>
      </c>
      <c r="D157" s="10" t="s">
        <v>14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30</v>
      </c>
      <c r="D158" s="10" t="s">
        <v>15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19</v>
      </c>
      <c r="C159">
        <v>2017</v>
      </c>
      <c r="D159" s="10" t="s">
        <v>18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20</v>
      </c>
      <c r="D160" s="10" t="s">
        <v>5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21</v>
      </c>
      <c r="D161" s="10" t="s">
        <v>6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22</v>
      </c>
      <c r="D162" s="10" t="s">
        <v>7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23</v>
      </c>
      <c r="D163" s="10" t="s">
        <v>8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24</v>
      </c>
      <c r="D164" s="10" t="s">
        <v>9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25</v>
      </c>
      <c r="D165" s="10" t="s">
        <v>10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26</v>
      </c>
      <c r="D166" s="10" t="s">
        <v>11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27</v>
      </c>
      <c r="D167" s="10" t="s">
        <v>12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28</v>
      </c>
      <c r="D168" s="10" t="s">
        <v>13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29</v>
      </c>
      <c r="D169" s="10" t="s">
        <v>14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30</v>
      </c>
      <c r="D170" s="10" t="s">
        <v>15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19</v>
      </c>
      <c r="C171">
        <v>2018</v>
      </c>
      <c r="D171" s="10" t="s">
        <v>18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20</v>
      </c>
      <c r="D172" s="10" t="s">
        <v>5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21</v>
      </c>
      <c r="D173" s="10" t="s">
        <v>6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22</v>
      </c>
      <c r="D174" s="10" t="s">
        <v>7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23</v>
      </c>
      <c r="D175" s="10" t="s">
        <v>8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24</v>
      </c>
      <c r="D176" s="10" t="s">
        <v>9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25</v>
      </c>
      <c r="D177" s="10" t="s">
        <v>10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26</v>
      </c>
      <c r="D178" s="10" t="s">
        <v>11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27</v>
      </c>
      <c r="D179" s="10" t="s">
        <v>12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28</v>
      </c>
      <c r="D180" s="10" t="s">
        <v>13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29</v>
      </c>
      <c r="D181" s="10" t="s">
        <v>14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30</v>
      </c>
      <c r="D182" s="10" t="s">
        <v>15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19</v>
      </c>
      <c r="C183">
        <v>2019</v>
      </c>
      <c r="D183" s="10" t="s">
        <v>18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20</v>
      </c>
      <c r="D184" s="10" t="s">
        <v>5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21</v>
      </c>
      <c r="D185" s="10" t="s">
        <v>6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22</v>
      </c>
      <c r="D186" s="10" t="s">
        <v>7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23</v>
      </c>
      <c r="D187" s="10" t="s">
        <v>8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24</v>
      </c>
      <c r="D188" s="10" t="s">
        <v>9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25</v>
      </c>
      <c r="D189" s="10" t="s">
        <v>10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26</v>
      </c>
      <c r="D190" s="10" t="s">
        <v>11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27</v>
      </c>
      <c r="D191" s="10" t="s">
        <v>12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28</v>
      </c>
      <c r="D192" s="10" t="s">
        <v>13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29</v>
      </c>
      <c r="D193" s="10" t="s">
        <v>14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30</v>
      </c>
      <c r="D194" s="10" t="s">
        <v>15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19</v>
      </c>
      <c r="C195">
        <v>2020</v>
      </c>
      <c r="D195" s="10" t="s">
        <v>18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20</v>
      </c>
      <c r="D196" s="10" t="s">
        <v>5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21</v>
      </c>
      <c r="D197" s="10" t="s">
        <v>6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22</v>
      </c>
      <c r="D198" s="10" t="s">
        <v>59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23</v>
      </c>
      <c r="D199" s="10" t="s">
        <v>8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24</v>
      </c>
      <c r="D200" s="10" t="s">
        <v>9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25</v>
      </c>
      <c r="D201" s="10" t="s">
        <v>10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26</v>
      </c>
      <c r="D202" s="10" t="s">
        <v>11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27</v>
      </c>
      <c r="D203" s="10" t="s">
        <v>61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28</v>
      </c>
      <c r="D204" s="10" t="s">
        <v>13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29</v>
      </c>
      <c r="D205" s="10" t="s">
        <v>14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62</v>
      </c>
      <c r="D206" s="10" t="s">
        <v>15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19</v>
      </c>
      <c r="C207">
        <v>2021</v>
      </c>
      <c r="D207" s="10" t="s">
        <v>18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20</v>
      </c>
      <c r="D208" s="10" t="s">
        <v>5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21</v>
      </c>
      <c r="D209" s="10" t="s">
        <v>6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22</v>
      </c>
      <c r="D210" s="10" t="s">
        <v>59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23</v>
      </c>
      <c r="D211" s="10" t="s">
        <v>23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66</v>
      </c>
      <c r="D212" s="10" t="s">
        <v>67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69</v>
      </c>
      <c r="D213" s="10" t="s">
        <v>68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70</v>
      </c>
      <c r="D214" s="10" t="s">
        <v>71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72</v>
      </c>
      <c r="D215" s="10" t="s">
        <v>73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74</v>
      </c>
      <c r="D216" s="10" t="s">
        <v>75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76</v>
      </c>
      <c r="D217" s="10" t="s">
        <v>77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78</v>
      </c>
      <c r="D218" s="10" t="s">
        <v>79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19</v>
      </c>
      <c r="C219">
        <v>2022</v>
      </c>
      <c r="D219" s="10" t="s">
        <v>18</v>
      </c>
      <c r="E219" s="4">
        <v>1819.7734036599998</v>
      </c>
      <c r="F219" s="4">
        <v>742.47465785999998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20</v>
      </c>
      <c r="D220" s="10" t="s">
        <v>5</v>
      </c>
      <c r="E220" s="4">
        <v>1372.0405435800001</v>
      </c>
      <c r="F220" s="4">
        <v>1507.18942535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21</v>
      </c>
      <c r="D221" s="10" t="s">
        <v>6</v>
      </c>
      <c r="E221" s="4">
        <v>1722.3103313099998</v>
      </c>
      <c r="F221" s="4">
        <v>1601.3063543699996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22</v>
      </c>
      <c r="D222" s="10" t="s">
        <v>59</v>
      </c>
      <c r="E222" s="4">
        <v>2204.0786104200001</v>
      </c>
      <c r="F222" s="4">
        <v>1501.2930459499999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23</v>
      </c>
      <c r="D223" s="10" t="s">
        <v>23</v>
      </c>
      <c r="E223" s="4">
        <v>1759.0342882700002</v>
      </c>
      <c r="F223" s="4">
        <v>1535.4811595299998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66</v>
      </c>
      <c r="D224" s="10" t="s">
        <v>67</v>
      </c>
      <c r="E224" s="4">
        <v>1548.9920896799999</v>
      </c>
      <c r="F224" s="4">
        <v>1555.78892146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1:16" x14ac:dyDescent="0.2">
      <c r="B225" s="14" t="s">
        <v>69</v>
      </c>
      <c r="D225" s="10" t="s">
        <v>68</v>
      </c>
      <c r="E225" s="4">
        <v>1408.6640456799998</v>
      </c>
      <c r="F225" s="4">
        <v>1793.0322794399995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1:16" x14ac:dyDescent="0.2">
      <c r="B226" s="14" t="s">
        <v>70</v>
      </c>
      <c r="D226" s="10" t="s">
        <v>71</v>
      </c>
      <c r="E226" s="4">
        <v>1399.6889023099998</v>
      </c>
      <c r="F226" s="4">
        <v>1875.8860823499999</v>
      </c>
      <c r="G226" s="4">
        <v>-476.19718003000025</v>
      </c>
      <c r="H226" s="4">
        <v>97.511275979999994</v>
      </c>
      <c r="I226" s="4">
        <v>1302.1776263299998</v>
      </c>
      <c r="J226" s="4">
        <v>123.16057236</v>
      </c>
      <c r="K226" s="4">
        <v>250.97189675000001</v>
      </c>
      <c r="M226" s="4">
        <v>535.58724683999992</v>
      </c>
      <c r="N226" s="4">
        <v>75.256083580000009</v>
      </c>
      <c r="O226" s="4">
        <v>317.20182679999982</v>
      </c>
      <c r="P226" s="4"/>
    </row>
    <row r="227" spans="1:16" x14ac:dyDescent="0.2">
      <c r="B227" s="14" t="s">
        <v>72</v>
      </c>
      <c r="D227" s="10" t="s">
        <v>73</v>
      </c>
      <c r="E227" s="4">
        <v>1749.55738694</v>
      </c>
      <c r="F227" s="4">
        <v>1778.0147304500001</v>
      </c>
      <c r="G227" s="4">
        <v>-28.457343159999937</v>
      </c>
      <c r="H227" s="4">
        <v>294.78515748999996</v>
      </c>
      <c r="I227" s="4">
        <v>1454.7722294499999</v>
      </c>
      <c r="J227" s="4">
        <v>130.7003378</v>
      </c>
      <c r="K227" s="4">
        <v>255.98468978</v>
      </c>
      <c r="M227" s="4">
        <v>589.65211011999997</v>
      </c>
      <c r="N227" s="4">
        <v>93.1951818</v>
      </c>
      <c r="O227" s="4">
        <v>385.23990994999997</v>
      </c>
      <c r="P227" s="4"/>
    </row>
    <row r="228" spans="1:16" x14ac:dyDescent="0.2">
      <c r="B228" s="14" t="s">
        <v>74</v>
      </c>
      <c r="D228" s="10" t="s">
        <v>75</v>
      </c>
      <c r="E228" s="4">
        <v>1582.67961986</v>
      </c>
      <c r="F228" s="4">
        <v>1941.5444246499992</v>
      </c>
      <c r="G228" s="4">
        <v>-358.8648049200001</v>
      </c>
      <c r="H228" s="4">
        <v>207.93273046000002</v>
      </c>
      <c r="I228" s="4">
        <v>1374.7468893999999</v>
      </c>
      <c r="J228" s="4">
        <v>110.00785288000002</v>
      </c>
      <c r="K228" s="4">
        <v>255.92157337</v>
      </c>
      <c r="M228" s="4">
        <v>538.01694137000004</v>
      </c>
      <c r="N228" s="4">
        <v>67.827276449999999</v>
      </c>
      <c r="O228" s="4">
        <v>402.97324532999983</v>
      </c>
      <c r="P228" s="4"/>
    </row>
    <row r="229" spans="1:16" x14ac:dyDescent="0.2">
      <c r="B229" s="14" t="s">
        <v>76</v>
      </c>
      <c r="D229" s="10" t="s">
        <v>77</v>
      </c>
      <c r="E229" s="4">
        <v>1633.25860741</v>
      </c>
      <c r="F229" s="4">
        <v>2011.80754757</v>
      </c>
      <c r="G229" s="4">
        <v>-378.54893994999998</v>
      </c>
      <c r="H229" s="4">
        <v>326.14897237999998</v>
      </c>
      <c r="I229" s="4">
        <v>1307.1096350299999</v>
      </c>
      <c r="J229" s="4">
        <v>118.46961317</v>
      </c>
      <c r="K229" s="4">
        <v>267.18889933000003</v>
      </c>
      <c r="M229" s="4">
        <v>558.78833197000006</v>
      </c>
      <c r="N229" s="4">
        <v>66.455878839999997</v>
      </c>
      <c r="O229" s="4">
        <v>296.20691171999988</v>
      </c>
      <c r="P229" s="4"/>
    </row>
    <row r="230" spans="1:16" x14ac:dyDescent="0.2">
      <c r="B230" s="14" t="s">
        <v>78</v>
      </c>
      <c r="D230" s="10" t="s">
        <v>79</v>
      </c>
      <c r="E230" s="4">
        <v>1925.3340269399998</v>
      </c>
      <c r="F230" s="4">
        <v>3272.7023100799997</v>
      </c>
      <c r="G230" s="4">
        <v>-1347.3682836800006</v>
      </c>
      <c r="H230" s="4">
        <v>512.29522683000005</v>
      </c>
      <c r="I230" s="4">
        <v>1413.0388001099998</v>
      </c>
      <c r="J230" s="4">
        <v>114.28900861</v>
      </c>
      <c r="K230" s="4">
        <v>326.45793251999999</v>
      </c>
      <c r="M230" s="4">
        <v>536.68137688000002</v>
      </c>
      <c r="N230" s="4">
        <v>70.790665880000006</v>
      </c>
      <c r="O230" s="4">
        <v>364.81981621999989</v>
      </c>
      <c r="P230" s="4"/>
    </row>
    <row r="231" spans="1:16" x14ac:dyDescent="0.2">
      <c r="A231">
        <v>2023</v>
      </c>
      <c r="B231" s="14" t="s">
        <v>19</v>
      </c>
      <c r="C231">
        <v>2023</v>
      </c>
      <c r="D231" s="10" t="s">
        <v>18</v>
      </c>
      <c r="E231" s="4">
        <v>1533.4961496100004</v>
      </c>
      <c r="F231" s="4">
        <v>1106.7705312799999</v>
      </c>
      <c r="G231" s="4">
        <v>426.72561833000054</v>
      </c>
      <c r="H231" s="4">
        <v>104.44236291999999</v>
      </c>
      <c r="I231" s="4">
        <v>1429.0537866900004</v>
      </c>
      <c r="J231" s="4">
        <v>97.230050800000001</v>
      </c>
      <c r="K231" s="4">
        <v>419.31149863000002</v>
      </c>
      <c r="M231" s="4">
        <v>564.40231826000002</v>
      </c>
      <c r="N231" s="4">
        <v>94.062193019999995</v>
      </c>
      <c r="O231" s="4">
        <v>254.04772598000034</v>
      </c>
      <c r="P231" s="4"/>
    </row>
    <row r="232" spans="1:16" x14ac:dyDescent="0.2">
      <c r="B232" s="14" t="s">
        <v>20</v>
      </c>
      <c r="D232" s="10" t="s">
        <v>5</v>
      </c>
      <c r="E232" s="4">
        <v>1194.1432223600002</v>
      </c>
      <c r="F232" s="4">
        <v>1313.85897585</v>
      </c>
      <c r="G232" s="4">
        <v>-119.71575348999977</v>
      </c>
      <c r="H232" s="4">
        <v>135.28167076</v>
      </c>
      <c r="I232" s="4">
        <v>1058.8615516000002</v>
      </c>
      <c r="J232" s="4">
        <v>76.433097160000017</v>
      </c>
      <c r="K232" s="4">
        <v>193.96693866999999</v>
      </c>
      <c r="M232" s="4">
        <v>431.90633260000004</v>
      </c>
      <c r="N232" s="4">
        <v>44.019220250000004</v>
      </c>
      <c r="O232" s="4">
        <v>312.5359629200002</v>
      </c>
      <c r="P232" s="4"/>
    </row>
    <row r="233" spans="1:16" x14ac:dyDescent="0.2">
      <c r="B233" s="14" t="s">
        <v>21</v>
      </c>
      <c r="D233" s="10" t="s">
        <v>6</v>
      </c>
      <c r="E233" s="4">
        <v>1622.9444768600001</v>
      </c>
      <c r="F233" s="4">
        <v>1971.29108468</v>
      </c>
      <c r="G233" s="4">
        <v>-348.34660781999992</v>
      </c>
      <c r="H233" s="4">
        <v>146.33411863000001</v>
      </c>
      <c r="I233" s="4">
        <v>1476.6103582300002</v>
      </c>
      <c r="J233" s="4">
        <v>103.01293240000001</v>
      </c>
      <c r="K233" s="4">
        <v>374.31662819999997</v>
      </c>
      <c r="M233" s="4">
        <v>444.44301525999998</v>
      </c>
      <c r="N233" s="4">
        <v>70.575969879999988</v>
      </c>
      <c r="O233" s="4">
        <v>484.26181249000024</v>
      </c>
      <c r="P233" s="4"/>
    </row>
    <row r="234" spans="1:16" x14ac:dyDescent="0.2">
      <c r="B234" s="14" t="s">
        <v>22</v>
      </c>
      <c r="D234" s="10" t="s">
        <v>59</v>
      </c>
      <c r="E234" s="4">
        <v>2357.6016249499999</v>
      </c>
      <c r="F234" s="4">
        <v>1898.07748427</v>
      </c>
      <c r="G234" s="4">
        <v>459.52414067999985</v>
      </c>
      <c r="H234" s="4">
        <v>251.57990096999995</v>
      </c>
      <c r="I234" s="4">
        <v>2106.0217239800004</v>
      </c>
      <c r="J234" s="4">
        <v>89.538471140000013</v>
      </c>
      <c r="K234" s="4">
        <v>876.97029785999996</v>
      </c>
      <c r="M234" s="4">
        <v>433.90747705000001</v>
      </c>
      <c r="N234" s="4">
        <v>65.026385860000005</v>
      </c>
      <c r="O234" s="4">
        <v>640.57909206999989</v>
      </c>
      <c r="P234" s="4"/>
    </row>
    <row r="235" spans="1:16" x14ac:dyDescent="0.2">
      <c r="B235" s="14" t="s">
        <v>23</v>
      </c>
      <c r="D235" s="10" t="s">
        <v>23</v>
      </c>
      <c r="E235" s="4">
        <v>1497.09527351</v>
      </c>
      <c r="F235" s="4">
        <v>1905.7411476500001</v>
      </c>
      <c r="G235" s="4">
        <v>-408.64587414000016</v>
      </c>
      <c r="H235" s="4">
        <v>179.85350198999998</v>
      </c>
      <c r="I235" s="4">
        <v>1317.2417715199999</v>
      </c>
      <c r="J235" s="4">
        <v>104.53849486999999</v>
      </c>
      <c r="K235" s="4">
        <v>321.24268826999997</v>
      </c>
      <c r="M235" s="4">
        <v>457.47459075</v>
      </c>
      <c r="N235" s="4">
        <v>72.017582430000004</v>
      </c>
      <c r="O235" s="4">
        <v>361.96841519999998</v>
      </c>
      <c r="P235" s="4"/>
    </row>
    <row r="236" spans="1:16" x14ac:dyDescent="0.2">
      <c r="B236" s="14" t="s">
        <v>24</v>
      </c>
      <c r="D236" s="10" t="s">
        <v>24</v>
      </c>
      <c r="E236" s="4">
        <v>1394.3870330499997</v>
      </c>
      <c r="F236" s="4">
        <v>1556.2511347100001</v>
      </c>
      <c r="G236" s="4">
        <v>-161.86410166000041</v>
      </c>
      <c r="H236" s="4">
        <v>143.80772758999998</v>
      </c>
      <c r="I236" s="4">
        <v>1250.5793054599997</v>
      </c>
      <c r="J236" s="4">
        <v>101.86439107000001</v>
      </c>
      <c r="K236" s="4">
        <v>267.79788594000001</v>
      </c>
      <c r="M236" s="4">
        <v>488.40039772</v>
      </c>
      <c r="N236" s="4">
        <v>66.944212689999986</v>
      </c>
      <c r="O236" s="4">
        <v>325.57241803999966</v>
      </c>
      <c r="P236" s="4"/>
    </row>
    <row r="237" spans="1:16" x14ac:dyDescent="0.2">
      <c r="B237" s="14" t="s">
        <v>25</v>
      </c>
      <c r="D237" s="10" t="s">
        <v>25</v>
      </c>
      <c r="E237" s="4">
        <v>1332.3608931499998</v>
      </c>
      <c r="F237" s="4">
        <v>1802.7718470099999</v>
      </c>
      <c r="G237" s="4">
        <v>-470.41095386000006</v>
      </c>
      <c r="H237" s="4">
        <v>108.51790292999999</v>
      </c>
      <c r="I237" s="4">
        <v>1223.8429902199998</v>
      </c>
      <c r="J237" s="4">
        <v>98.424729089999985</v>
      </c>
      <c r="K237" s="4">
        <v>244.85692775999999</v>
      </c>
      <c r="M237" s="4">
        <v>476.53513445999999</v>
      </c>
      <c r="N237" s="4">
        <v>68.450466120000002</v>
      </c>
      <c r="O237" s="4">
        <v>335.57573278999985</v>
      </c>
      <c r="P237" s="4"/>
    </row>
    <row r="238" spans="1:16" x14ac:dyDescent="0.2">
      <c r="B238" s="14" t="s">
        <v>70</v>
      </c>
      <c r="D238" s="10" t="s">
        <v>71</v>
      </c>
      <c r="E238" s="4">
        <v>1433.9815576599999</v>
      </c>
      <c r="F238" s="4">
        <v>2010.2507034099999</v>
      </c>
      <c r="G238" s="4">
        <v>-576.26914575000001</v>
      </c>
      <c r="H238" s="4">
        <v>262.96699238999997</v>
      </c>
      <c r="I238" s="4">
        <v>1171.0145652699998</v>
      </c>
      <c r="J238" s="4">
        <v>106.4672039</v>
      </c>
      <c r="K238" s="4">
        <v>225.12767450000001</v>
      </c>
      <c r="M238" s="4">
        <v>477.30252638999997</v>
      </c>
      <c r="N238" s="4">
        <v>66.142400420000001</v>
      </c>
      <c r="O238" s="4">
        <v>295.97476005999988</v>
      </c>
      <c r="P238" s="4"/>
    </row>
    <row r="239" spans="1:16" x14ac:dyDescent="0.2">
      <c r="B239" s="14" t="s">
        <v>72</v>
      </c>
      <c r="D239" s="10" t="s">
        <v>73</v>
      </c>
      <c r="E239" s="4">
        <v>1434.2917720000003</v>
      </c>
      <c r="F239" s="4">
        <v>1596.31441567</v>
      </c>
      <c r="G239" s="4">
        <v>-162.02264366999975</v>
      </c>
      <c r="H239" s="4">
        <v>232.18152566000001</v>
      </c>
      <c r="I239" s="4">
        <v>1202.1102463400002</v>
      </c>
      <c r="J239" s="4">
        <v>113.31596445000001</v>
      </c>
      <c r="K239" s="4">
        <v>235.24168119999999</v>
      </c>
      <c r="M239" s="4">
        <v>442.77990272000005</v>
      </c>
      <c r="N239" s="4">
        <v>74.379526300000009</v>
      </c>
      <c r="O239" s="4">
        <v>336.39317167000024</v>
      </c>
      <c r="P239" s="4"/>
    </row>
    <row r="240" spans="1:16" x14ac:dyDescent="0.2">
      <c r="B240" s="14" t="s">
        <v>74</v>
      </c>
      <c r="D240" s="10" t="s">
        <v>75</v>
      </c>
      <c r="E240" s="4">
        <v>1443.4983198800001</v>
      </c>
      <c r="F240" s="4">
        <v>1856.39026969</v>
      </c>
      <c r="G240" s="4">
        <v>-412.89194980999991</v>
      </c>
      <c r="H240" s="4">
        <v>149.27109132000001</v>
      </c>
      <c r="I240" s="4">
        <v>1294.22722856</v>
      </c>
      <c r="J240" s="4">
        <v>109.10589149</v>
      </c>
      <c r="K240" s="4">
        <v>237.22068862</v>
      </c>
      <c r="M240" s="4">
        <v>490.68044198000001</v>
      </c>
      <c r="N240" s="4">
        <v>68.768670659999998</v>
      </c>
      <c r="O240" s="4">
        <v>388.45153580999994</v>
      </c>
      <c r="P240" s="4"/>
    </row>
    <row r="241" spans="1:89" x14ac:dyDescent="0.2">
      <c r="B241" s="14" t="s">
        <v>76</v>
      </c>
      <c r="D241" s="10" t="s">
        <v>77</v>
      </c>
      <c r="E241" s="4">
        <v>1345.65287496</v>
      </c>
      <c r="F241" s="4">
        <v>1326.2977341999999</v>
      </c>
      <c r="G241" s="4">
        <v>19.35514076000004</v>
      </c>
      <c r="H241" s="4">
        <v>122.59326666000001</v>
      </c>
      <c r="I241" s="4">
        <v>1223.0596083</v>
      </c>
      <c r="J241" s="4">
        <v>100.90870762</v>
      </c>
      <c r="K241" s="4">
        <v>235.17132389</v>
      </c>
      <c r="M241" s="4">
        <v>514.15617325000005</v>
      </c>
      <c r="N241" s="4">
        <v>59.480259069999995</v>
      </c>
      <c r="O241" s="4">
        <v>313.34314446999997</v>
      </c>
      <c r="P241" s="4"/>
    </row>
    <row r="242" spans="1:89" x14ac:dyDescent="0.2">
      <c r="B242" s="14" t="s">
        <v>78</v>
      </c>
      <c r="D242" s="10" t="s">
        <v>79</v>
      </c>
      <c r="E242" s="4">
        <v>1383.21352596</v>
      </c>
      <c r="F242" s="4">
        <v>2033.6251414700002</v>
      </c>
      <c r="G242" s="4">
        <v>-650.41161551000027</v>
      </c>
      <c r="H242" s="4">
        <v>53.657448240000001</v>
      </c>
      <c r="I242" s="4">
        <v>1329.5560777200003</v>
      </c>
      <c r="J242" s="4">
        <v>78.782543229999987</v>
      </c>
      <c r="K242" s="4">
        <v>306.22501285999999</v>
      </c>
      <c r="M242" s="4">
        <v>497.32352048000001</v>
      </c>
      <c r="N242" s="4">
        <v>59.167752929999999</v>
      </c>
      <c r="O242" s="4">
        <v>388.05724822000019</v>
      </c>
      <c r="P242" s="4"/>
    </row>
    <row r="243" spans="1:89" x14ac:dyDescent="0.2">
      <c r="A243">
        <v>2024</v>
      </c>
      <c r="B243" s="14" t="s">
        <v>19</v>
      </c>
      <c r="C243">
        <v>2024</v>
      </c>
      <c r="D243" s="10" t="s">
        <v>18</v>
      </c>
      <c r="E243" s="4">
        <v>1567.0112025499998</v>
      </c>
      <c r="F243" s="4">
        <v>828.82562797000003</v>
      </c>
      <c r="G243" s="4">
        <v>738.18557457999975</v>
      </c>
      <c r="H243" s="4">
        <v>45.316705810000002</v>
      </c>
      <c r="I243" s="4">
        <v>1521.6944967399997</v>
      </c>
      <c r="J243" s="4">
        <v>100.08707415000001</v>
      </c>
      <c r="K243" s="4">
        <v>437.15400347000002</v>
      </c>
      <c r="M243" s="4">
        <v>555.65691328000003</v>
      </c>
      <c r="N243" s="4">
        <v>103.24666186999998</v>
      </c>
      <c r="O243" s="4">
        <v>325.54984396999964</v>
      </c>
      <c r="P243" s="4"/>
    </row>
    <row r="244" spans="1:89" x14ac:dyDescent="0.2">
      <c r="B244" s="14" t="s">
        <v>20</v>
      </c>
      <c r="D244" s="10" t="s">
        <v>5</v>
      </c>
      <c r="E244" s="4">
        <v>1866.7781659700001</v>
      </c>
      <c r="F244" s="4">
        <v>1461.86518305</v>
      </c>
      <c r="G244" s="4">
        <v>404.9129829200001</v>
      </c>
      <c r="H244" s="4">
        <v>69.22833202999999</v>
      </c>
      <c r="I244" s="4">
        <v>1797.5498339400001</v>
      </c>
      <c r="J244" s="4">
        <v>82.83793532</v>
      </c>
      <c r="K244" s="4">
        <v>269.45879692</v>
      </c>
      <c r="M244" s="4">
        <v>452.69925189999998</v>
      </c>
      <c r="N244" s="4">
        <v>57.715345240000005</v>
      </c>
      <c r="O244" s="4">
        <v>934.83850456000005</v>
      </c>
      <c r="P244" s="4"/>
    </row>
    <row r="245" spans="1:89" x14ac:dyDescent="0.2">
      <c r="B245" s="14" t="s">
        <v>21</v>
      </c>
      <c r="D245" s="10" t="s">
        <v>6</v>
      </c>
      <c r="E245" s="4">
        <v>1605.56780314</v>
      </c>
      <c r="F245" s="4">
        <v>1439.2694877899999</v>
      </c>
      <c r="G245" s="4">
        <v>166.29831535000017</v>
      </c>
      <c r="H245" s="4">
        <v>82.035024280000002</v>
      </c>
      <c r="I245" s="4">
        <v>1523.53277886</v>
      </c>
      <c r="J245" s="4">
        <v>86.620504220000001</v>
      </c>
      <c r="K245" s="4">
        <v>417.03044179</v>
      </c>
      <c r="M245" s="4">
        <v>418.02417106999997</v>
      </c>
      <c r="N245" s="4">
        <v>59.233339400000006</v>
      </c>
      <c r="O245" s="4">
        <v>542.62432238000008</v>
      </c>
      <c r="P245" s="4"/>
    </row>
    <row r="246" spans="1:89" x14ac:dyDescent="0.2">
      <c r="B246" s="14" t="s">
        <v>22</v>
      </c>
      <c r="D246" s="10" t="s">
        <v>59</v>
      </c>
      <c r="E246" s="4">
        <v>2162.6010543499997</v>
      </c>
      <c r="F246" s="4">
        <v>1798.4405437399998</v>
      </c>
      <c r="G246" s="4">
        <v>364.16051060999985</v>
      </c>
      <c r="H246" s="4">
        <v>99.80036174</v>
      </c>
      <c r="I246" s="4">
        <v>2062.8006926099997</v>
      </c>
      <c r="J246" s="4">
        <v>88.896821629999991</v>
      </c>
      <c r="K246" s="4">
        <v>1113.1386214200002</v>
      </c>
      <c r="M246" s="4">
        <v>496.03252794999997</v>
      </c>
      <c r="N246" s="4">
        <v>62.695401870000005</v>
      </c>
      <c r="O246" s="4">
        <v>302.03731973999948</v>
      </c>
      <c r="P246" s="4"/>
    </row>
    <row r="247" spans="1:89" x14ac:dyDescent="0.2">
      <c r="B247" s="14" t="s">
        <v>23</v>
      </c>
      <c r="D247" s="10" t="s">
        <v>23</v>
      </c>
      <c r="E247" s="4">
        <v>1829.6511512500001</v>
      </c>
      <c r="F247" s="4">
        <v>3145.0688859800007</v>
      </c>
      <c r="G247" s="4">
        <v>-1289.1919882499997</v>
      </c>
      <c r="H247" s="4">
        <v>285.04383844</v>
      </c>
      <c r="I247" s="4">
        <v>1544.6073128100002</v>
      </c>
      <c r="J247" s="4">
        <v>95.431789340000009</v>
      </c>
      <c r="K247" s="4">
        <v>470.60288179000003</v>
      </c>
      <c r="M247" s="4">
        <v>571.73520024000004</v>
      </c>
      <c r="N247" s="4">
        <v>67.178402829999996</v>
      </c>
      <c r="O247" s="4">
        <v>339.65903861000004</v>
      </c>
      <c r="P247" s="4"/>
    </row>
    <row r="248" spans="1:89" x14ac:dyDescent="0.2">
      <c r="B248" s="14"/>
      <c r="D248" s="10"/>
      <c r="E248" s="4"/>
      <c r="F248" s="4"/>
      <c r="G248" s="4"/>
      <c r="H248" s="4"/>
      <c r="I248" s="4"/>
      <c r="J248" s="4"/>
      <c r="K248" s="4"/>
      <c r="M248" s="4"/>
      <c r="N248" s="4"/>
      <c r="O248" s="4"/>
      <c r="P248" s="4"/>
    </row>
    <row r="249" spans="1:89" x14ac:dyDescent="0.2">
      <c r="B249" s="14"/>
      <c r="C249" t="s">
        <v>1</v>
      </c>
      <c r="E249" s="15">
        <v>2003</v>
      </c>
      <c r="F249" s="16"/>
      <c r="G249" s="17"/>
      <c r="H249" s="18"/>
      <c r="I249" s="15">
        <v>2004</v>
      </c>
      <c r="J249" s="17"/>
      <c r="K249" s="17"/>
      <c r="L249" s="16"/>
      <c r="M249" s="15">
        <v>2005</v>
      </c>
      <c r="N249" s="16"/>
      <c r="O249" s="16"/>
      <c r="P249" s="16"/>
      <c r="Q249" s="15">
        <v>2006</v>
      </c>
      <c r="R249" s="16"/>
      <c r="S249" s="16"/>
      <c r="T249" s="16"/>
      <c r="U249" s="15">
        <v>2007</v>
      </c>
      <c r="V249" s="16"/>
      <c r="W249" s="16"/>
      <c r="X249" s="16"/>
      <c r="Y249" s="15">
        <v>2008</v>
      </c>
      <c r="Z249" s="16"/>
      <c r="AA249" s="16"/>
      <c r="AB249" s="16"/>
      <c r="AC249" s="15">
        <v>2009</v>
      </c>
      <c r="AD249" s="16"/>
      <c r="AE249" s="16"/>
      <c r="AF249" s="16"/>
      <c r="AG249" s="15">
        <v>2010</v>
      </c>
      <c r="AH249" s="16"/>
      <c r="AI249" s="16"/>
      <c r="AJ249" s="16"/>
      <c r="AK249" s="15">
        <v>2011</v>
      </c>
      <c r="AL249" s="16"/>
      <c r="AM249" s="16"/>
      <c r="AN249" s="16"/>
      <c r="AO249" s="15">
        <v>2012</v>
      </c>
      <c r="AP249" s="16"/>
      <c r="AQ249" s="16"/>
      <c r="AR249" s="16"/>
      <c r="AS249" s="15">
        <v>2013</v>
      </c>
      <c r="AT249" s="16"/>
      <c r="AU249" s="16"/>
      <c r="AV249" s="16"/>
      <c r="AW249" s="15">
        <v>2014</v>
      </c>
      <c r="AX249" s="15"/>
      <c r="AY249" s="16"/>
      <c r="AZ249" s="16"/>
      <c r="BA249" s="15">
        <v>2015</v>
      </c>
      <c r="BB249" s="16"/>
      <c r="BC249" s="16"/>
      <c r="BD249" s="16"/>
      <c r="BE249" s="15">
        <v>2016</v>
      </c>
      <c r="BF249" s="16"/>
      <c r="BI249">
        <v>2017</v>
      </c>
      <c r="BM249" s="16">
        <v>2018</v>
      </c>
      <c r="BQ249">
        <v>2019</v>
      </c>
      <c r="BU249">
        <v>2020</v>
      </c>
      <c r="BY249">
        <v>2021</v>
      </c>
      <c r="CC249">
        <v>2022</v>
      </c>
      <c r="CG249">
        <v>2023</v>
      </c>
      <c r="CK249">
        <v>2024</v>
      </c>
    </row>
    <row r="250" spans="1:89" x14ac:dyDescent="0.2">
      <c r="B250" s="14"/>
      <c r="C250" s="23" t="s">
        <v>49</v>
      </c>
      <c r="D250" s="2" t="s">
        <v>4</v>
      </c>
      <c r="E250" s="19" t="s">
        <v>31</v>
      </c>
      <c r="F250" s="19" t="s">
        <v>32</v>
      </c>
      <c r="G250" s="19" t="s">
        <v>33</v>
      </c>
      <c r="H250" s="19" t="s">
        <v>34</v>
      </c>
      <c r="I250" s="19" t="s">
        <v>31</v>
      </c>
      <c r="J250" s="19" t="s">
        <v>32</v>
      </c>
      <c r="K250" s="19" t="s">
        <v>33</v>
      </c>
      <c r="L250" s="19" t="s">
        <v>34</v>
      </c>
      <c r="M250" s="19" t="s">
        <v>31</v>
      </c>
      <c r="N250" s="19" t="s">
        <v>32</v>
      </c>
      <c r="O250" s="19" t="s">
        <v>33</v>
      </c>
      <c r="P250" s="19" t="s">
        <v>34</v>
      </c>
      <c r="Q250" s="19" t="s">
        <v>31</v>
      </c>
      <c r="R250" s="19" t="s">
        <v>32</v>
      </c>
      <c r="S250" s="19" t="s">
        <v>33</v>
      </c>
      <c r="T250" s="19" t="s">
        <v>34</v>
      </c>
      <c r="U250" s="19" t="s">
        <v>31</v>
      </c>
      <c r="V250" s="19" t="s">
        <v>32</v>
      </c>
      <c r="W250" s="19" t="s">
        <v>33</v>
      </c>
      <c r="X250" s="19" t="s">
        <v>34</v>
      </c>
      <c r="Y250" s="19" t="s">
        <v>31</v>
      </c>
      <c r="Z250" s="19" t="s">
        <v>32</v>
      </c>
      <c r="AA250" s="19" t="s">
        <v>33</v>
      </c>
      <c r="AB250" s="19" t="s">
        <v>34</v>
      </c>
      <c r="AC250" s="19" t="s">
        <v>31</v>
      </c>
      <c r="AD250" s="19" t="s">
        <v>32</v>
      </c>
      <c r="AE250" s="19" t="s">
        <v>33</v>
      </c>
      <c r="AF250" s="19" t="s">
        <v>34</v>
      </c>
      <c r="AG250" s="19" t="s">
        <v>31</v>
      </c>
      <c r="AH250" s="19" t="s">
        <v>32</v>
      </c>
      <c r="AI250" s="19" t="s">
        <v>33</v>
      </c>
      <c r="AJ250" s="19" t="s">
        <v>34</v>
      </c>
      <c r="AK250" s="19" t="s">
        <v>31</v>
      </c>
      <c r="AL250" s="19" t="s">
        <v>32</v>
      </c>
      <c r="AM250" s="19" t="s">
        <v>33</v>
      </c>
      <c r="AN250" s="19" t="s">
        <v>34</v>
      </c>
      <c r="AO250" s="19" t="s">
        <v>31</v>
      </c>
      <c r="AP250" s="19" t="s">
        <v>32</v>
      </c>
      <c r="AQ250" s="19" t="s">
        <v>33</v>
      </c>
      <c r="AR250" s="19" t="s">
        <v>34</v>
      </c>
      <c r="AS250" s="19" t="s">
        <v>31</v>
      </c>
      <c r="AT250" s="19" t="s">
        <v>32</v>
      </c>
      <c r="AU250" s="19" t="s">
        <v>33</v>
      </c>
      <c r="AV250" s="19" t="s">
        <v>34</v>
      </c>
      <c r="AW250" s="19" t="s">
        <v>31</v>
      </c>
      <c r="AX250" s="19" t="s">
        <v>32</v>
      </c>
      <c r="AY250" s="19" t="s">
        <v>33</v>
      </c>
      <c r="AZ250" s="19" t="s">
        <v>34</v>
      </c>
      <c r="BA250" s="19" t="s">
        <v>31</v>
      </c>
      <c r="BB250" s="19" t="s">
        <v>32</v>
      </c>
      <c r="BC250" s="19" t="s">
        <v>33</v>
      </c>
      <c r="BD250" s="19" t="s">
        <v>34</v>
      </c>
      <c r="BE250" s="19" t="s">
        <v>31</v>
      </c>
      <c r="BF250" s="19" t="s">
        <v>32</v>
      </c>
      <c r="BG250" s="19" t="s">
        <v>33</v>
      </c>
      <c r="BH250" s="30" t="s">
        <v>34</v>
      </c>
      <c r="BI250" s="19" t="s">
        <v>31</v>
      </c>
      <c r="BJ250" s="19" t="s">
        <v>32</v>
      </c>
      <c r="BK250" s="19" t="s">
        <v>33</v>
      </c>
      <c r="BL250" s="30" t="s">
        <v>34</v>
      </c>
      <c r="BM250" s="19" t="s">
        <v>31</v>
      </c>
      <c r="BN250" s="19" t="s">
        <v>32</v>
      </c>
      <c r="BO250" s="31" t="s">
        <v>33</v>
      </c>
      <c r="BP250" s="30" t="s">
        <v>34</v>
      </c>
      <c r="BQ250" s="19" t="s">
        <v>31</v>
      </c>
      <c r="BR250" s="19" t="s">
        <v>32</v>
      </c>
      <c r="BS250" s="31" t="s">
        <v>33</v>
      </c>
      <c r="BT250" s="30" t="s">
        <v>34</v>
      </c>
      <c r="BU250" s="19" t="s">
        <v>31</v>
      </c>
      <c r="BV250" s="31" t="s">
        <v>32</v>
      </c>
      <c r="BW250" s="31" t="s">
        <v>33</v>
      </c>
      <c r="BX250" s="31" t="s">
        <v>34</v>
      </c>
      <c r="BY250" s="19" t="s">
        <v>31</v>
      </c>
      <c r="BZ250" s="19" t="s">
        <v>32</v>
      </c>
      <c r="CA250" s="31" t="s">
        <v>33</v>
      </c>
      <c r="CB250" s="31" t="s">
        <v>34</v>
      </c>
      <c r="CC250" s="19" t="s">
        <v>31</v>
      </c>
      <c r="CD250" s="31" t="s">
        <v>32</v>
      </c>
      <c r="CE250" s="31" t="s">
        <v>33</v>
      </c>
      <c r="CF250" s="31" t="s">
        <v>34</v>
      </c>
      <c r="CG250" s="19" t="s">
        <v>31</v>
      </c>
      <c r="CH250" s="31" t="s">
        <v>32</v>
      </c>
      <c r="CI250" s="31" t="s">
        <v>33</v>
      </c>
      <c r="CJ250" s="31" t="s">
        <v>34</v>
      </c>
      <c r="CK250" s="19" t="s">
        <v>31</v>
      </c>
    </row>
    <row r="251" spans="1:89" x14ac:dyDescent="0.2">
      <c r="B251" s="14"/>
      <c r="C251" s="23" t="s">
        <v>57</v>
      </c>
      <c r="D251" t="s">
        <v>0</v>
      </c>
      <c r="E251" s="27">
        <v>1605.5879640110868</v>
      </c>
      <c r="F251" s="27">
        <v>1729.5040917480912</v>
      </c>
      <c r="G251" s="27">
        <v>1821.8590501352705</v>
      </c>
      <c r="H251" s="27">
        <v>1753.3043271870758</v>
      </c>
      <c r="I251" s="27">
        <v>1842.5838616394212</v>
      </c>
      <c r="J251" s="27">
        <v>2046.8497329171703</v>
      </c>
      <c r="K251" s="27">
        <v>2167.8369266544028</v>
      </c>
      <c r="L251" s="27">
        <v>2119.2608642634868</v>
      </c>
      <c r="M251" s="27">
        <v>2012.5914059813276</v>
      </c>
      <c r="N251" s="27">
        <v>2428.0783702594754</v>
      </c>
      <c r="O251" s="27">
        <v>2379.0575408270538</v>
      </c>
      <c r="P251" s="27">
        <v>2326.0169232762555</v>
      </c>
      <c r="Q251" s="27">
        <v>2541.8985631816331</v>
      </c>
      <c r="R251" s="27">
        <v>3098.6337187175441</v>
      </c>
      <c r="S251" s="27">
        <v>2454.6432629292071</v>
      </c>
      <c r="T251" s="27">
        <v>3167.4590665865348</v>
      </c>
      <c r="U251" s="27">
        <v>2646.5445419039283</v>
      </c>
      <c r="V251" s="27">
        <v>3282.4874238621105</v>
      </c>
      <c r="W251" s="27">
        <v>3763.4885948761394</v>
      </c>
      <c r="X251" s="27">
        <v>3758.1997497723</v>
      </c>
      <c r="Y251" s="27">
        <v>4830.2923462789586</v>
      </c>
      <c r="Z251" s="27">
        <v>5798.8827008054504</v>
      </c>
      <c r="AA251" s="27">
        <v>6236.9299609025184</v>
      </c>
      <c r="AB251" s="27">
        <v>4761.4882310448429</v>
      </c>
      <c r="AC251" s="27">
        <v>3448.4024080594127</v>
      </c>
      <c r="AD251" s="27">
        <v>4738.768342205396</v>
      </c>
      <c r="AE251" s="27">
        <v>4821.499940433032</v>
      </c>
      <c r="AF251" s="27">
        <v>5328.8126608239972</v>
      </c>
      <c r="AG251" s="27">
        <v>5813.2626885530626</v>
      </c>
      <c r="AH251" s="27">
        <v>5875.774398345362</v>
      </c>
      <c r="AI251" s="27">
        <v>5481.0341900199955</v>
      </c>
      <c r="AJ251" s="27">
        <v>6015.5975650832934</v>
      </c>
      <c r="AK251" s="27">
        <v>6990.7419569903459</v>
      </c>
      <c r="AL251" s="27">
        <v>8210.9994575018518</v>
      </c>
      <c r="AM251" s="27">
        <v>7891.7307998282622</v>
      </c>
      <c r="AN251" s="27">
        <v>8096.3008022744698</v>
      </c>
      <c r="AO251" s="27">
        <v>9019.2586577051134</v>
      </c>
      <c r="AP251" s="27">
        <v>9665.6654141293948</v>
      </c>
      <c r="AQ251" s="27">
        <v>8578.3475096390648</v>
      </c>
      <c r="AR251" s="27">
        <v>8067.4033203774052</v>
      </c>
      <c r="AS251" s="27">
        <v>8813.9165595757986</v>
      </c>
      <c r="AT251" s="27">
        <v>9653.5452541017421</v>
      </c>
      <c r="AU251" s="27">
        <v>9314.6480780924321</v>
      </c>
      <c r="AV251" s="27">
        <v>9512.17133257573</v>
      </c>
      <c r="AW251" s="27">
        <v>9457.6139757851233</v>
      </c>
      <c r="AX251" s="27">
        <v>10482.638402147655</v>
      </c>
      <c r="AY251" s="27">
        <v>9326.9524337859839</v>
      </c>
      <c r="AZ251" s="27">
        <v>9691.2869389813186</v>
      </c>
      <c r="BA251" s="27">
        <v>8981.8259347559579</v>
      </c>
      <c r="BB251" s="27">
        <v>10024.874015391903</v>
      </c>
      <c r="BC251" s="27">
        <v>9281.8180658454312</v>
      </c>
      <c r="BD251" s="27">
        <v>7898.0864482973648</v>
      </c>
      <c r="BE251" s="27">
        <v>7709.7815718540187</v>
      </c>
      <c r="BF251" s="27">
        <v>8254.9655063106529</v>
      </c>
      <c r="BG251" s="27">
        <v>8315.8051252994228</v>
      </c>
      <c r="BH251" s="27">
        <v>8784.2454149974128</v>
      </c>
      <c r="BI251" s="27">
        <v>8738.800920126494</v>
      </c>
      <c r="BJ251" s="27">
        <v>9202.9793249750837</v>
      </c>
      <c r="BK251" s="27">
        <v>8999.5365700180027</v>
      </c>
      <c r="BL251" s="27">
        <v>9344.8878159228498</v>
      </c>
      <c r="BM251" s="27">
        <v>9452.2730139286869</v>
      </c>
      <c r="BN251" s="27">
        <v>10529.814231605818</v>
      </c>
      <c r="BO251" s="27">
        <v>10166.708460545062</v>
      </c>
      <c r="BP251" s="27">
        <v>10852.350226216508</v>
      </c>
      <c r="BQ251" s="27">
        <v>9487.2671979255792</v>
      </c>
      <c r="BR251" s="27">
        <v>10609.719377555679</v>
      </c>
      <c r="BS251" s="27">
        <v>9850.4614574998322</v>
      </c>
      <c r="BT251" s="27">
        <v>9110.0697009439064</v>
      </c>
      <c r="BU251" s="32">
        <v>9742.0753266761712</v>
      </c>
      <c r="BV251" s="32">
        <v>6224.9715354833515</v>
      </c>
      <c r="BW251" s="32">
        <v>7653.5111021662651</v>
      </c>
      <c r="BX251" s="32">
        <v>7910.099883767597</v>
      </c>
      <c r="BY251" s="32">
        <v>8781.2107929115537</v>
      </c>
      <c r="BZ251" s="32">
        <v>9600.385755552612</v>
      </c>
      <c r="CA251" s="32">
        <v>9945.1267775673259</v>
      </c>
      <c r="CB251" s="32">
        <v>10135.680698634713</v>
      </c>
      <c r="CC251" s="32">
        <v>10516.096337339724</v>
      </c>
      <c r="CD251" s="32">
        <v>11699.203196297585</v>
      </c>
      <c r="CE251" s="32">
        <v>11706.166211373871</v>
      </c>
      <c r="CF251" s="32">
        <v>11277.849889301857</v>
      </c>
      <c r="CG251" s="32">
        <v>10918.906809768014</v>
      </c>
      <c r="CH251" s="32">
        <v>11471.937704132382</v>
      </c>
      <c r="CI251" s="32">
        <v>10341.320178445279</v>
      </c>
      <c r="CJ251" s="32">
        <v>10874.414802599364</v>
      </c>
      <c r="CK251" s="32">
        <v>11306.177491929138</v>
      </c>
    </row>
    <row r="252" spans="1:89" x14ac:dyDescent="0.2">
      <c r="C252" s="23" t="s">
        <v>50</v>
      </c>
      <c r="D252" t="s">
        <v>80</v>
      </c>
      <c r="E252" s="27">
        <v>1371.565961795704</v>
      </c>
      <c r="F252" s="27">
        <v>1543.354289481998</v>
      </c>
      <c r="G252" s="27">
        <v>1769.8554508506618</v>
      </c>
      <c r="H252" s="27">
        <v>1901.6571947615325</v>
      </c>
      <c r="I252" s="27">
        <v>1632.6039860199999</v>
      </c>
      <c r="J252" s="27">
        <v>1861.1735015174997</v>
      </c>
      <c r="K252" s="27">
        <v>1834.5921116190584</v>
      </c>
      <c r="L252" s="27">
        <v>2164.7553368168178</v>
      </c>
      <c r="M252" s="27">
        <v>1959.2834596421462</v>
      </c>
      <c r="N252" s="27">
        <v>1926.2057889400894</v>
      </c>
      <c r="O252" s="27">
        <v>2408.6348932118599</v>
      </c>
      <c r="P252" s="27">
        <v>2585.4317609349905</v>
      </c>
      <c r="Q252" s="27">
        <v>2215.8646499339084</v>
      </c>
      <c r="R252" s="27">
        <v>2343.5081393342812</v>
      </c>
      <c r="S252" s="27">
        <v>2392.6487340210265</v>
      </c>
      <c r="T252" s="27">
        <v>2975.5680830017832</v>
      </c>
      <c r="U252" s="27">
        <v>2305.6124610188795</v>
      </c>
      <c r="V252" s="27">
        <v>2642.6313231942845</v>
      </c>
      <c r="W252" s="27">
        <v>3464.3012836804251</v>
      </c>
      <c r="X252" s="27">
        <v>4141.443368637375</v>
      </c>
      <c r="Y252" s="27">
        <v>3587.1430713193672</v>
      </c>
      <c r="Z252" s="27">
        <v>4903.1930902834974</v>
      </c>
      <c r="AA252" s="27">
        <v>6286.1038412942225</v>
      </c>
      <c r="AB252" s="27">
        <v>7317.8689476492609</v>
      </c>
      <c r="AC252" s="27">
        <v>4262.0548609356074</v>
      </c>
      <c r="AD252" s="27">
        <v>4637.5997617878675</v>
      </c>
      <c r="AE252" s="27">
        <v>4745.1675581917088</v>
      </c>
      <c r="AF252" s="27">
        <v>6922.7492338939537</v>
      </c>
      <c r="AG252" s="27">
        <v>4897.5066078723576</v>
      </c>
      <c r="AH252" s="27">
        <v>5897.1160215671043</v>
      </c>
      <c r="AI252" s="27">
        <v>5834.8559715335432</v>
      </c>
      <c r="AJ252" s="27">
        <v>7493.0931167111557</v>
      </c>
      <c r="AK252" s="27">
        <v>6518.552781755553</v>
      </c>
      <c r="AL252" s="27">
        <v>7407.5238722923805</v>
      </c>
      <c r="AM252" s="27">
        <v>7571.8972455555731</v>
      </c>
      <c r="AN252" s="27">
        <v>9696.8932415761938</v>
      </c>
      <c r="AO252" s="27">
        <v>8126.4118698020466</v>
      </c>
      <c r="AP252" s="27">
        <v>8949.3038553088554</v>
      </c>
      <c r="AQ252" s="27">
        <v>9241.0774898013897</v>
      </c>
      <c r="AR252" s="27">
        <v>11648.308948268099</v>
      </c>
      <c r="AS252" s="27">
        <v>9341.6562013798648</v>
      </c>
      <c r="AT252" s="27">
        <v>10313.628459241998</v>
      </c>
      <c r="AU252" s="27">
        <v>10971.619438611986</v>
      </c>
      <c r="AV252" s="27">
        <v>14592.104322422079</v>
      </c>
      <c r="AW252" s="27">
        <v>9920.9446178258495</v>
      </c>
      <c r="AX252" s="27">
        <v>11117.588582364198</v>
      </c>
      <c r="AY252" s="27">
        <v>11465.027289148858</v>
      </c>
      <c r="AZ252" s="27">
        <v>14778.703963586677</v>
      </c>
      <c r="BA252" s="27">
        <v>9291.2763540735614</v>
      </c>
      <c r="BB252" s="27">
        <v>10648.071320668685</v>
      </c>
      <c r="BC252" s="27">
        <v>10220.572949801735</v>
      </c>
      <c r="BD252" s="27">
        <v>12760.984892435034</v>
      </c>
      <c r="BE252" s="27">
        <v>9452.9715468693739</v>
      </c>
      <c r="BF252" s="27">
        <v>9671.913110271742</v>
      </c>
      <c r="BG252" s="27">
        <v>10318.247318919555</v>
      </c>
      <c r="BH252" s="27">
        <v>13736.322425956827</v>
      </c>
      <c r="BI252" s="27">
        <v>9545.86027008573</v>
      </c>
      <c r="BJ252" s="27">
        <v>9949.2735284834416</v>
      </c>
      <c r="BK252" s="27">
        <v>9586.7498534309889</v>
      </c>
      <c r="BL252" s="27">
        <v>13302.718534133295</v>
      </c>
      <c r="BM252" s="27">
        <v>9376.631575231846</v>
      </c>
      <c r="BN252" s="27">
        <v>10455.525631405671</v>
      </c>
      <c r="BO252" s="27">
        <v>10842.240072006087</v>
      </c>
      <c r="BP252" s="27">
        <v>13388.878919305012</v>
      </c>
      <c r="BQ252" s="27">
        <v>9547.6162178365994</v>
      </c>
      <c r="BR252" s="27">
        <v>10569.675217041493</v>
      </c>
      <c r="BS252" s="27">
        <v>10542.903830872034</v>
      </c>
      <c r="BT252" s="27">
        <v>12182.2101812567</v>
      </c>
      <c r="BU252" s="32">
        <v>9428.3728484190397</v>
      </c>
      <c r="BV252" s="32">
        <v>8567.6764858998213</v>
      </c>
      <c r="BW252" s="32">
        <v>9025.8351787020783</v>
      </c>
      <c r="BX252" s="32">
        <v>11601.031226992553</v>
      </c>
      <c r="BY252" s="32">
        <v>8670.4716332530115</v>
      </c>
      <c r="BZ252" s="32">
        <v>9551.1922773076694</v>
      </c>
      <c r="CA252" s="32">
        <v>9782.4549762861825</v>
      </c>
      <c r="CB252" s="32">
        <v>12240.598461725651</v>
      </c>
      <c r="CC252" s="32">
        <v>9658.5421113435914</v>
      </c>
      <c r="CD252" s="32">
        <v>10732.610978858669</v>
      </c>
      <c r="CE252" s="32">
        <v>11083.569574347479</v>
      </c>
      <c r="CF252" s="32">
        <v>13747.23972196853</v>
      </c>
      <c r="CG252" s="32">
        <v>10765.526547228019</v>
      </c>
      <c r="CH252" s="32">
        <v>11269.373487783445</v>
      </c>
      <c r="CI252" s="32">
        <v>11824.429721294357</v>
      </c>
      <c r="CJ252" s="32">
        <v>14024.138085560393</v>
      </c>
      <c r="CK252" s="32">
        <v>10252.172826008151</v>
      </c>
    </row>
    <row r="253" spans="1:89" x14ac:dyDescent="0.2">
      <c r="C253" s="23" t="s">
        <v>42</v>
      </c>
      <c r="D253" t="s">
        <v>16</v>
      </c>
      <c r="E253" s="27">
        <v>234.02200221538283</v>
      </c>
      <c r="F253" s="27">
        <v>186.14980226609327</v>
      </c>
      <c r="G253" s="27">
        <v>52.003599284608754</v>
      </c>
      <c r="H253" s="27">
        <v>-148.3528675744567</v>
      </c>
      <c r="I253" s="27">
        <v>209.97987561942136</v>
      </c>
      <c r="J253" s="27">
        <v>185.67623139967054</v>
      </c>
      <c r="K253" s="27">
        <v>333.24481503534435</v>
      </c>
      <c r="L253" s="27">
        <v>-45.494472553330979</v>
      </c>
      <c r="M253" s="27">
        <v>53.307946339181399</v>
      </c>
      <c r="N253" s="27">
        <v>501.87258131938597</v>
      </c>
      <c r="O253" s="27">
        <v>-29.57735238480609</v>
      </c>
      <c r="P253" s="27">
        <v>-259.414837658735</v>
      </c>
      <c r="Q253" s="27">
        <v>326.03391324772474</v>
      </c>
      <c r="R253" s="27">
        <v>755.1255793832629</v>
      </c>
      <c r="S253" s="27">
        <v>61.994528908180655</v>
      </c>
      <c r="T253" s="27">
        <v>191.89098358475167</v>
      </c>
      <c r="U253" s="27">
        <v>340.93208088504889</v>
      </c>
      <c r="V253" s="27">
        <v>639.85610066782601</v>
      </c>
      <c r="W253" s="27">
        <v>299.1873111957143</v>
      </c>
      <c r="X253" s="27">
        <v>-383.24361886507495</v>
      </c>
      <c r="Y253" s="27">
        <v>1243.1492749595914</v>
      </c>
      <c r="Z253" s="27">
        <v>895.689610521953</v>
      </c>
      <c r="AA253" s="27">
        <v>-49.173880391704188</v>
      </c>
      <c r="AB253" s="27">
        <v>-2556.380716604418</v>
      </c>
      <c r="AC253" s="27">
        <v>-813.65245287619473</v>
      </c>
      <c r="AD253" s="27">
        <v>101.16858041752857</v>
      </c>
      <c r="AE253" s="27">
        <v>76.332382241323103</v>
      </c>
      <c r="AF253" s="27">
        <v>-1593.9365730699565</v>
      </c>
      <c r="AG253" s="27">
        <v>915.75608068070505</v>
      </c>
      <c r="AH253" s="27">
        <v>-21.341623221742339</v>
      </c>
      <c r="AI253" s="27">
        <v>-353.82178151354765</v>
      </c>
      <c r="AJ253" s="27">
        <v>-1477.4955516278624</v>
      </c>
      <c r="AK253" s="27">
        <v>472.18917523479286</v>
      </c>
      <c r="AL253" s="27">
        <v>803.47558520947132</v>
      </c>
      <c r="AM253" s="27">
        <v>319.83355427268907</v>
      </c>
      <c r="AN253" s="27">
        <v>-1600.592439301724</v>
      </c>
      <c r="AO253" s="27">
        <v>892.8467879030668</v>
      </c>
      <c r="AP253" s="27">
        <v>716.36155882053936</v>
      </c>
      <c r="AQ253" s="27">
        <v>-662.72998016232486</v>
      </c>
      <c r="AR253" s="27">
        <v>-3580.9056278906937</v>
      </c>
      <c r="AS253" s="27">
        <v>-527.73964180406801</v>
      </c>
      <c r="AT253" s="27">
        <v>-660.08320514025581</v>
      </c>
      <c r="AU253" s="27">
        <v>-1656.9713605195557</v>
      </c>
      <c r="AV253" s="27">
        <v>-5079.9329898463493</v>
      </c>
      <c r="AW253" s="27">
        <v>-463.33064204072707</v>
      </c>
      <c r="AX253" s="27">
        <v>-634.95018021654141</v>
      </c>
      <c r="AY253" s="27">
        <v>-2138.0748553628755</v>
      </c>
      <c r="AZ253" s="27">
        <v>-5087.4170246053573</v>
      </c>
      <c r="BA253" s="27">
        <v>-309.45041931760215</v>
      </c>
      <c r="BB253" s="27">
        <v>-623.19730527678166</v>
      </c>
      <c r="BC253" s="27">
        <v>-938.754883956306</v>
      </c>
      <c r="BD253" s="27">
        <v>-4862.8984441376697</v>
      </c>
      <c r="BE253" s="27">
        <v>-1743.1899750153557</v>
      </c>
      <c r="BF253" s="27">
        <v>-1416.9476039610895</v>
      </c>
      <c r="BG253" s="27">
        <v>-2002.4421936201306</v>
      </c>
      <c r="BH253" s="27">
        <v>-4952.0770109594141</v>
      </c>
      <c r="BI253" s="27">
        <v>-807.05934995923371</v>
      </c>
      <c r="BJ253" s="27">
        <v>-746.29420350835835</v>
      </c>
      <c r="BK253" s="3">
        <v>-587.21328341298749</v>
      </c>
      <c r="BL253" s="3">
        <v>-3957.8307182104459</v>
      </c>
      <c r="BM253" s="3">
        <v>75.641438696842215</v>
      </c>
      <c r="BN253" s="3">
        <v>74.288600200148267</v>
      </c>
      <c r="BO253" s="3">
        <v>-675.53161146102502</v>
      </c>
      <c r="BP253" s="3">
        <v>-2536.5286930885054</v>
      </c>
      <c r="BQ253" s="32">
        <v>-60.349019911021514</v>
      </c>
      <c r="BR253" s="32">
        <v>40.044160514185478</v>
      </c>
      <c r="BS253" s="32">
        <v>-692.44237337220238</v>
      </c>
      <c r="BT253" s="32">
        <v>-3072.1404803127934</v>
      </c>
      <c r="BU253" s="32">
        <v>313.70247825713386</v>
      </c>
      <c r="BV253" s="32">
        <v>-2342.7049504164711</v>
      </c>
      <c r="BW253" s="32">
        <v>-1372.3240765358141</v>
      </c>
      <c r="BX253" s="32">
        <v>-3690.9313432249555</v>
      </c>
      <c r="BY253" s="32">
        <v>110.73915965854258</v>
      </c>
      <c r="BZ253" s="32">
        <v>49.193478244942526</v>
      </c>
      <c r="CA253" s="32">
        <v>162.67180128114342</v>
      </c>
      <c r="CB253" s="32">
        <v>-2104.9177630909389</v>
      </c>
      <c r="CC253" s="32">
        <v>857.55422599613348</v>
      </c>
      <c r="CD253" s="32">
        <v>966.59221743891658</v>
      </c>
      <c r="CE253" s="32">
        <v>622.59663702639182</v>
      </c>
      <c r="CF253" s="32">
        <v>-2469.3898326666736</v>
      </c>
      <c r="CG253" s="32">
        <v>153.38026253999487</v>
      </c>
      <c r="CH253" s="32">
        <v>202.56421634893923</v>
      </c>
      <c r="CI253" s="32">
        <v>-1483.1095428490771</v>
      </c>
      <c r="CJ253" s="32">
        <v>-3149.7232829610275</v>
      </c>
      <c r="CK253" s="32">
        <v>1054.004665920987</v>
      </c>
    </row>
    <row r="254" spans="1:89" x14ac:dyDescent="0.2">
      <c r="E254" s="3"/>
      <c r="F254" s="3"/>
      <c r="G254" s="3"/>
      <c r="H254" s="3"/>
      <c r="I254" s="3"/>
      <c r="J254" s="3"/>
      <c r="K254" s="3"/>
      <c r="L254" s="3"/>
      <c r="Q254" s="3"/>
      <c r="R254" s="3"/>
      <c r="S254" s="3"/>
      <c r="BQ254" s="3"/>
      <c r="BR254" s="3"/>
      <c r="BS254" s="3"/>
      <c r="BT254" s="3"/>
      <c r="BY254" s="34"/>
    </row>
    <row r="255" spans="1:89" x14ac:dyDescent="0.2">
      <c r="G255" s="1"/>
      <c r="H255" s="1"/>
      <c r="I255" s="1"/>
      <c r="J255" s="1"/>
      <c r="K255" s="1"/>
      <c r="AJ255" s="3"/>
    </row>
    <row r="256" spans="1:89" x14ac:dyDescent="0.2">
      <c r="G256" s="1"/>
      <c r="H256" s="1"/>
      <c r="I256" s="1"/>
      <c r="J256" s="1"/>
      <c r="K256" s="1"/>
    </row>
    <row r="257" spans="3:89" x14ac:dyDescent="0.2">
      <c r="C257" s="14" t="s">
        <v>35</v>
      </c>
      <c r="E257" s="15">
        <v>2003</v>
      </c>
      <c r="F257" s="16"/>
      <c r="G257" s="17"/>
      <c r="H257" s="18"/>
      <c r="I257" s="15">
        <v>2004</v>
      </c>
      <c r="J257" s="17"/>
      <c r="K257" s="17"/>
      <c r="L257" s="16"/>
      <c r="M257" s="15">
        <v>2005</v>
      </c>
      <c r="N257" s="16"/>
      <c r="O257" s="16"/>
      <c r="P257" s="16"/>
      <c r="Q257" s="15">
        <v>2006</v>
      </c>
      <c r="R257" s="16"/>
      <c r="S257" s="16"/>
      <c r="T257" s="16"/>
      <c r="U257" s="15">
        <v>2007</v>
      </c>
      <c r="V257" s="16"/>
      <c r="W257" s="16"/>
      <c r="X257" s="16"/>
      <c r="Y257" s="15">
        <v>2008</v>
      </c>
      <c r="Z257" s="16"/>
      <c r="AA257" s="16"/>
      <c r="AB257" s="16"/>
      <c r="AC257" s="15">
        <v>2009</v>
      </c>
      <c r="AD257" s="16"/>
      <c r="AE257" s="16"/>
      <c r="AF257" s="16"/>
      <c r="AG257" s="15">
        <v>2010</v>
      </c>
      <c r="AH257" s="16"/>
      <c r="AI257" s="16"/>
      <c r="AJ257" s="16"/>
      <c r="AK257" s="15">
        <v>2011</v>
      </c>
      <c r="AL257" s="16"/>
      <c r="AM257" s="16"/>
      <c r="AN257" s="16"/>
      <c r="AO257" s="15">
        <v>2012</v>
      </c>
      <c r="AP257" s="16"/>
      <c r="AQ257" s="16"/>
      <c r="AR257" s="16"/>
      <c r="AS257" s="15">
        <v>2013</v>
      </c>
      <c r="AT257" s="16"/>
      <c r="AU257" s="16"/>
      <c r="AV257" s="16"/>
      <c r="AW257" s="15">
        <v>2014</v>
      </c>
      <c r="AX257" s="15"/>
      <c r="AY257" s="16"/>
      <c r="AZ257" s="16"/>
      <c r="BA257" s="15">
        <v>2015</v>
      </c>
      <c r="BB257" s="16"/>
      <c r="BC257" s="16"/>
      <c r="BD257" s="16"/>
      <c r="BE257" s="15">
        <v>2016</v>
      </c>
      <c r="BF257" s="16"/>
      <c r="BI257">
        <v>2017</v>
      </c>
      <c r="BM257" s="16">
        <v>2018</v>
      </c>
      <c r="BQ257">
        <v>2019</v>
      </c>
      <c r="BU257">
        <v>2020</v>
      </c>
      <c r="BY257">
        <v>2021</v>
      </c>
      <c r="CC257">
        <v>2022</v>
      </c>
      <c r="CG257">
        <v>2023</v>
      </c>
      <c r="CK257">
        <v>2024</v>
      </c>
    </row>
    <row r="258" spans="3:89" x14ac:dyDescent="0.2">
      <c r="C258" s="23"/>
      <c r="D258" t="s">
        <v>4</v>
      </c>
      <c r="E258" s="19" t="s">
        <v>31</v>
      </c>
      <c r="F258" s="19" t="s">
        <v>32</v>
      </c>
      <c r="G258" s="19" t="s">
        <v>33</v>
      </c>
      <c r="H258" s="19" t="s">
        <v>34</v>
      </c>
      <c r="I258" s="19" t="s">
        <v>31</v>
      </c>
      <c r="J258" s="19" t="s">
        <v>32</v>
      </c>
      <c r="K258" s="19" t="s">
        <v>33</v>
      </c>
      <c r="L258" s="19" t="s">
        <v>34</v>
      </c>
      <c r="M258" s="19" t="s">
        <v>31</v>
      </c>
      <c r="N258" s="19" t="s">
        <v>32</v>
      </c>
      <c r="O258" s="19" t="s">
        <v>33</v>
      </c>
      <c r="P258" s="19" t="s">
        <v>34</v>
      </c>
      <c r="Q258" s="19" t="s">
        <v>31</v>
      </c>
      <c r="R258" s="19" t="s">
        <v>32</v>
      </c>
      <c r="S258" s="19" t="s">
        <v>33</v>
      </c>
      <c r="T258" s="19" t="s">
        <v>34</v>
      </c>
      <c r="U258" s="19" t="s">
        <v>31</v>
      </c>
      <c r="V258" s="19" t="s">
        <v>32</v>
      </c>
      <c r="W258" s="19" t="s">
        <v>33</v>
      </c>
      <c r="X258" s="19" t="s">
        <v>34</v>
      </c>
      <c r="Y258" s="19" t="s">
        <v>31</v>
      </c>
      <c r="Z258" s="19" t="s">
        <v>32</v>
      </c>
      <c r="AA258" s="19" t="s">
        <v>33</v>
      </c>
      <c r="AB258" s="19" t="s">
        <v>34</v>
      </c>
      <c r="AC258" s="19" t="s">
        <v>31</v>
      </c>
      <c r="AD258" s="19" t="s">
        <v>32</v>
      </c>
      <c r="AE258" s="19" t="s">
        <v>33</v>
      </c>
      <c r="AF258" s="19" t="s">
        <v>34</v>
      </c>
      <c r="AG258" s="19" t="s">
        <v>31</v>
      </c>
      <c r="AH258" s="19" t="s">
        <v>32</v>
      </c>
      <c r="AI258" s="19" t="s">
        <v>33</v>
      </c>
      <c r="AJ258" s="19" t="s">
        <v>34</v>
      </c>
      <c r="AK258" s="19" t="s">
        <v>31</v>
      </c>
      <c r="AL258" s="19" t="s">
        <v>32</v>
      </c>
      <c r="AM258" s="19" t="s">
        <v>33</v>
      </c>
      <c r="AN258" s="19" t="s">
        <v>34</v>
      </c>
      <c r="AO258" s="19" t="s">
        <v>31</v>
      </c>
      <c r="AP258" s="19" t="s">
        <v>32</v>
      </c>
      <c r="AQ258" s="19" t="s">
        <v>33</v>
      </c>
      <c r="AR258" s="19" t="s">
        <v>34</v>
      </c>
      <c r="AS258" s="19" t="s">
        <v>31</v>
      </c>
      <c r="AT258" s="19" t="s">
        <v>32</v>
      </c>
      <c r="AU258" s="19" t="s">
        <v>33</v>
      </c>
      <c r="AV258" s="19" t="s">
        <v>34</v>
      </c>
      <c r="AW258" s="19" t="s">
        <v>31</v>
      </c>
      <c r="AX258" s="19" t="s">
        <v>32</v>
      </c>
      <c r="AY258" s="19" t="s">
        <v>33</v>
      </c>
      <c r="AZ258" s="19" t="s">
        <v>34</v>
      </c>
      <c r="BA258" s="19" t="s">
        <v>31</v>
      </c>
      <c r="BB258" s="19" t="s">
        <v>32</v>
      </c>
      <c r="BC258" s="19" t="s">
        <v>33</v>
      </c>
      <c r="BD258" s="19" t="s">
        <v>34</v>
      </c>
      <c r="BE258" s="19" t="s">
        <v>31</v>
      </c>
      <c r="BF258" s="19" t="s">
        <v>32</v>
      </c>
      <c r="BG258" s="19" t="s">
        <v>33</v>
      </c>
      <c r="BH258" s="30" t="s">
        <v>34</v>
      </c>
      <c r="BI258" s="19" t="s">
        <v>31</v>
      </c>
      <c r="BJ258" s="19" t="s">
        <v>32</v>
      </c>
      <c r="BK258" s="19" t="s">
        <v>33</v>
      </c>
      <c r="BL258" s="30" t="s">
        <v>34</v>
      </c>
      <c r="BM258" s="19" t="s">
        <v>31</v>
      </c>
      <c r="BN258" s="19" t="s">
        <v>32</v>
      </c>
      <c r="BO258" s="31" t="s">
        <v>33</v>
      </c>
      <c r="BP258" s="30" t="s">
        <v>34</v>
      </c>
      <c r="BQ258" s="19" t="s">
        <v>31</v>
      </c>
      <c r="BR258" s="19" t="s">
        <v>32</v>
      </c>
      <c r="BS258" s="31" t="s">
        <v>33</v>
      </c>
      <c r="BT258" s="30" t="s">
        <v>34</v>
      </c>
      <c r="BU258" s="19" t="s">
        <v>31</v>
      </c>
      <c r="BV258" s="31" t="s">
        <v>32</v>
      </c>
      <c r="BW258" s="31" t="s">
        <v>33</v>
      </c>
      <c r="BX258" s="31" t="s">
        <v>34</v>
      </c>
      <c r="BY258" s="31" t="s">
        <v>31</v>
      </c>
      <c r="BZ258" s="31" t="s">
        <v>32</v>
      </c>
      <c r="CA258" s="31" t="s">
        <v>33</v>
      </c>
      <c r="CB258" s="31" t="s">
        <v>34</v>
      </c>
      <c r="CC258" s="19" t="s">
        <v>31</v>
      </c>
      <c r="CD258" s="31" t="s">
        <v>32</v>
      </c>
      <c r="CE258" s="31" t="s">
        <v>33</v>
      </c>
      <c r="CF258" s="31" t="s">
        <v>34</v>
      </c>
      <c r="CG258" s="19" t="s">
        <v>31</v>
      </c>
      <c r="CH258" s="31" t="s">
        <v>32</v>
      </c>
      <c r="CI258" s="31" t="s">
        <v>33</v>
      </c>
      <c r="CJ258" s="31" t="s">
        <v>34</v>
      </c>
      <c r="CK258" s="19" t="s">
        <v>31</v>
      </c>
    </row>
    <row r="259" spans="3:89" ht="21" customHeight="1" x14ac:dyDescent="0.2">
      <c r="C259" s="23" t="s">
        <v>58</v>
      </c>
      <c r="D259" s="12" t="s">
        <v>60</v>
      </c>
      <c r="E259" s="26">
        <v>74.900000000000006</v>
      </c>
      <c r="F259" s="26">
        <v>-65.43494940267469</v>
      </c>
      <c r="G259" s="26">
        <v>-10.995961173664909</v>
      </c>
      <c r="H259" s="26">
        <v>-106.96375172468979</v>
      </c>
      <c r="I259" s="26">
        <v>-153.65345724206486</v>
      </c>
      <c r="J259" s="26">
        <v>-46.15960955025048</v>
      </c>
      <c r="K259" s="26">
        <v>10.444762674906997</v>
      </c>
      <c r="L259" s="26">
        <v>-129.84538418959687</v>
      </c>
      <c r="M259" s="26">
        <v>-175.6760468376408</v>
      </c>
      <c r="N259" s="26">
        <v>208.35290943344285</v>
      </c>
      <c r="O259" s="26">
        <v>-26.495765522860438</v>
      </c>
      <c r="P259" s="26">
        <v>-186.62571075343681</v>
      </c>
      <c r="Q259" s="26">
        <v>67.196034973599893</v>
      </c>
      <c r="R259" s="26">
        <v>289.36628819126565</v>
      </c>
      <c r="S259" s="26">
        <v>34.785218922839022</v>
      </c>
      <c r="T259" s="26">
        <v>-479.03266192942192</v>
      </c>
      <c r="U259" s="26">
        <v>-80.718542358814375</v>
      </c>
      <c r="V259" s="26">
        <v>288.87873704148154</v>
      </c>
      <c r="W259" s="26">
        <v>-33.877557247857048</v>
      </c>
      <c r="X259" s="26">
        <v>-238.05000790168836</v>
      </c>
      <c r="Y259" s="26">
        <v>232.8968878256353</v>
      </c>
      <c r="Z259" s="26">
        <v>387.15133377318716</v>
      </c>
      <c r="AA259" s="26">
        <v>463.35853573250051</v>
      </c>
      <c r="AB259" s="26">
        <v>-1698.3129574845871</v>
      </c>
      <c r="AC259" s="26">
        <v>-596.18812036393501</v>
      </c>
      <c r="AD259" s="26">
        <v>-538.34487598978012</v>
      </c>
      <c r="AE259" s="26">
        <v>-516.07134967612183</v>
      </c>
      <c r="AF259" s="26">
        <v>-984.38021687779019</v>
      </c>
      <c r="AG259" s="26">
        <v>683.00058394181315</v>
      </c>
      <c r="AH259" s="26">
        <v>-338.76812731750715</v>
      </c>
      <c r="AI259" s="26">
        <v>-152.7410277466829</v>
      </c>
      <c r="AJ259" s="26">
        <v>-1322.8833753549934</v>
      </c>
      <c r="AK259" s="26">
        <v>-366.28213305176723</v>
      </c>
      <c r="AL259" s="26">
        <v>388.33350668264302</v>
      </c>
      <c r="AM259" s="26">
        <v>15.337677622287629</v>
      </c>
      <c r="AN259" s="26">
        <v>-1273.734116610528</v>
      </c>
      <c r="AO259" s="26">
        <v>-204.49740478992203</v>
      </c>
      <c r="AP259" s="26">
        <v>169.04256788954513</v>
      </c>
      <c r="AQ259" s="26">
        <v>-1169.6456613200382</v>
      </c>
      <c r="AR259" s="26">
        <v>-3173.9844982609379</v>
      </c>
      <c r="AS259" s="26">
        <v>-1252.6506354237085</v>
      </c>
      <c r="AT259" s="26">
        <v>-1246.1709301986555</v>
      </c>
      <c r="AU259" s="26">
        <v>-2152.8182016050014</v>
      </c>
      <c r="AV259" s="26">
        <v>-4256.3716371929258</v>
      </c>
      <c r="AW259" s="26">
        <v>-1423.1844472666212</v>
      </c>
      <c r="AX259" s="26">
        <v>-1727.6927902721607</v>
      </c>
      <c r="AY259" s="26">
        <v>-2682.8398618502124</v>
      </c>
      <c r="AZ259" s="26">
        <v>-4760.045311526359</v>
      </c>
      <c r="BA259" s="26">
        <v>-904.83487650251709</v>
      </c>
      <c r="BB259" s="26">
        <v>-1356.5008182646898</v>
      </c>
      <c r="BC259" s="26">
        <v>-608.48267931898909</v>
      </c>
      <c r="BD259" s="26">
        <v>-4050.2309449211266</v>
      </c>
      <c r="BE259" s="26">
        <v>-1545.0538168543076</v>
      </c>
      <c r="BF259" s="26">
        <v>-969.55781718972275</v>
      </c>
      <c r="BG259" s="26">
        <v>-1800.0482333467935</v>
      </c>
      <c r="BH259" s="26">
        <v>-3709.2811854468328</v>
      </c>
      <c r="BI259" s="26">
        <v>-1463.8519052828574</v>
      </c>
      <c r="BJ259" s="26">
        <v>-872.92147427982263</v>
      </c>
      <c r="BK259" s="26">
        <v>-526.59135379165059</v>
      </c>
      <c r="BL259" s="26">
        <v>-3938.7148100859567</v>
      </c>
      <c r="BM259" s="26">
        <v>-1062.0686794382179</v>
      </c>
      <c r="BN259" s="26">
        <v>-620.72601901215694</v>
      </c>
      <c r="BO259" s="26">
        <v>-801.19326566145992</v>
      </c>
      <c r="BP259" s="26">
        <v>-1787.0095453752456</v>
      </c>
      <c r="BQ259" s="26">
        <v>-630.1520376527651</v>
      </c>
      <c r="BR259" s="26">
        <v>-794.28655454643899</v>
      </c>
      <c r="BS259" s="26">
        <v>-1509.777484583198</v>
      </c>
      <c r="BT259" s="26">
        <v>-3232.3192834615907</v>
      </c>
      <c r="BU259" s="26">
        <v>-266.56479006576592</v>
      </c>
      <c r="BV259" s="26">
        <v>-3240.1289204313489</v>
      </c>
      <c r="BW259" s="26">
        <v>-1466.8130927748498</v>
      </c>
      <c r="BX259" s="26">
        <v>-3075.3212230210133</v>
      </c>
      <c r="BY259" s="26">
        <v>-534.5771848727104</v>
      </c>
      <c r="BZ259" s="26">
        <v>-561.93478005628413</v>
      </c>
      <c r="CA259" s="26">
        <v>-586.66430003255778</v>
      </c>
      <c r="CB259" s="26">
        <v>-2583.5203108828127</v>
      </c>
      <c r="CC259" s="26">
        <v>251.91435476613424</v>
      </c>
      <c r="CD259" s="26">
        <v>254.59390055891663</v>
      </c>
      <c r="CE259" s="26">
        <v>92.338395045651168</v>
      </c>
      <c r="CF259" s="26">
        <v>-2145.2686655397883</v>
      </c>
      <c r="CG259" s="26">
        <v>-453.48230696900464</v>
      </c>
      <c r="CH259" s="26">
        <v>-684.88196690506106</v>
      </c>
      <c r="CI259" s="26">
        <v>-1742.3093643850775</v>
      </c>
      <c r="CJ259" s="26">
        <v>-3033.7241502422648</v>
      </c>
      <c r="CK259" s="26">
        <v>50.246988456986173</v>
      </c>
    </row>
    <row r="260" spans="3:89" ht="21" customHeight="1" x14ac:dyDescent="0.2">
      <c r="C260" s="24" t="s">
        <v>65</v>
      </c>
      <c r="D260" s="12" t="s">
        <v>63</v>
      </c>
      <c r="E260" s="26">
        <v>213.9</v>
      </c>
      <c r="F260" s="26">
        <v>197.46225959468791</v>
      </c>
      <c r="G260" s="26">
        <v>95.710366663982768</v>
      </c>
      <c r="H260" s="26">
        <v>59.45799790605281</v>
      </c>
      <c r="I260" s="26">
        <v>296.73292741533226</v>
      </c>
      <c r="J260" s="26">
        <v>219.80898948879212</v>
      </c>
      <c r="K260" s="26">
        <v>316.59069771503971</v>
      </c>
      <c r="L260" s="26">
        <v>108.38350255451985</v>
      </c>
      <c r="M260" s="26">
        <v>188.1991903334889</v>
      </c>
      <c r="N260" s="26">
        <v>354.78895956512076</v>
      </c>
      <c r="O260" s="26">
        <v>89.713311374234991</v>
      </c>
      <c r="P260" s="26">
        <v>-97.531159991745881</v>
      </c>
      <c r="Q260" s="26">
        <v>49.107959763233566</v>
      </c>
      <c r="R260" s="26">
        <v>592.83722940925168</v>
      </c>
      <c r="S260" s="26">
        <v>350.27967536386382</v>
      </c>
      <c r="T260" s="26">
        <v>336.13781709748514</v>
      </c>
      <c r="U260" s="26">
        <v>350.27967536386382</v>
      </c>
      <c r="V260" s="26">
        <v>336.13781709748514</v>
      </c>
      <c r="W260" s="26">
        <v>192.25638580134182</v>
      </c>
      <c r="X260" s="26">
        <v>48.541823910315543</v>
      </c>
      <c r="Y260" s="26">
        <v>759.04061131302581</v>
      </c>
      <c r="Z260" s="26">
        <v>484.2725823037598</v>
      </c>
      <c r="AA260" s="26">
        <v>-434.90209172397749</v>
      </c>
      <c r="AB260" s="26">
        <v>-772.66780463229372</v>
      </c>
      <c r="AC260" s="26">
        <v>-119.02456153277922</v>
      </c>
      <c r="AD260" s="26">
        <v>583.28349863376138</v>
      </c>
      <c r="AE260" s="26">
        <v>641.00863902901574</v>
      </c>
      <c r="AF260" s="26">
        <v>-519.66164980249641</v>
      </c>
      <c r="AG260" s="26">
        <v>221.51199175753209</v>
      </c>
      <c r="AH260" s="26">
        <v>332.20166564831698</v>
      </c>
      <c r="AI260" s="26">
        <v>-309.80173634726589</v>
      </c>
      <c r="AJ260" s="26">
        <v>-22.117489986914734</v>
      </c>
      <c r="AK260" s="26">
        <v>658.68676073250481</v>
      </c>
      <c r="AL260" s="26">
        <v>309.1219617660895</v>
      </c>
      <c r="AM260" s="26">
        <v>116.69838075114785</v>
      </c>
      <c r="AN260" s="26">
        <v>-13.657289374308675</v>
      </c>
      <c r="AO260" s="26">
        <v>391.66319825622543</v>
      </c>
      <c r="AP260" s="26">
        <v>536.60146189006468</v>
      </c>
      <c r="AQ260" s="26">
        <v>582.57742186500286</v>
      </c>
      <c r="AR260" s="26">
        <v>331.96217764354424</v>
      </c>
      <c r="AS260" s="26">
        <v>635.08243856451304</v>
      </c>
      <c r="AT260" s="26">
        <v>655.53069507174541</v>
      </c>
      <c r="AU260" s="26">
        <v>303.71911833001309</v>
      </c>
      <c r="AV260" s="26">
        <v>39.671725913729119</v>
      </c>
      <c r="AW260" s="26">
        <v>647.82167900283594</v>
      </c>
      <c r="AX260" s="26">
        <v>725.10060327429051</v>
      </c>
      <c r="AY260" s="26">
        <v>78.720085077117687</v>
      </c>
      <c r="AZ260" s="26">
        <v>213.07615515381963</v>
      </c>
      <c r="BA260" s="26">
        <v>611.72540158242418</v>
      </c>
      <c r="BB260" s="26">
        <v>629.68212885203377</v>
      </c>
      <c r="BC260" s="26">
        <v>118.85223477860285</v>
      </c>
      <c r="BD260" s="26">
        <v>21.210479071939858</v>
      </c>
      <c r="BE260" s="26">
        <v>298.1894125554814</v>
      </c>
      <c r="BF260" s="26">
        <v>-47.809173201184535</v>
      </c>
      <c r="BG260" s="26">
        <v>-40.102846466207325</v>
      </c>
      <c r="BH260" s="26">
        <v>-558.26081643118368</v>
      </c>
      <c r="BI260" s="26">
        <v>206.71868078703937</v>
      </c>
      <c r="BJ260" s="26">
        <v>52.194718736039022</v>
      </c>
      <c r="BK260" s="26">
        <v>20.802625738038216</v>
      </c>
      <c r="BL260" s="26">
        <v>-127.50802680295953</v>
      </c>
      <c r="BM260" s="26">
        <v>397.81401259500012</v>
      </c>
      <c r="BN260" s="26">
        <v>223.00451232400076</v>
      </c>
      <c r="BO260" s="26">
        <v>30.81112470499977</v>
      </c>
      <c r="BP260" s="26">
        <v>-167.31964425500053</v>
      </c>
      <c r="BQ260" s="26">
        <v>534.53152356804947</v>
      </c>
      <c r="BR260" s="26">
        <v>439.40365934199963</v>
      </c>
      <c r="BS260" s="26">
        <v>386.08578606439971</v>
      </c>
      <c r="BT260" s="26">
        <v>214.0484702174827</v>
      </c>
      <c r="BU260" s="26">
        <v>433.26451205636499</v>
      </c>
      <c r="BV260" s="26">
        <v>453.74936239139959</v>
      </c>
      <c r="BW260" s="26">
        <v>263.13372593789984</v>
      </c>
      <c r="BX260" s="26">
        <v>-280.56611003809076</v>
      </c>
      <c r="BY260" s="26">
        <v>263.20876103125102</v>
      </c>
      <c r="BZ260" s="26">
        <v>260.84357743122848</v>
      </c>
      <c r="CA260" s="26">
        <v>289.9531355237001</v>
      </c>
      <c r="CB260" s="26">
        <v>342.57239746187531</v>
      </c>
      <c r="CC260" s="26">
        <v>368.77410952999958</v>
      </c>
      <c r="CD260" s="26">
        <v>508.06604723999976</v>
      </c>
      <c r="CE260" s="26">
        <v>486.76314714333364</v>
      </c>
      <c r="CF260" s="26">
        <v>174.94588505866693</v>
      </c>
      <c r="CG260" s="26">
        <v>363.44895204000011</v>
      </c>
      <c r="CH260" s="26">
        <v>704.24399187400002</v>
      </c>
      <c r="CI260" s="26">
        <v>311.25684726599923</v>
      </c>
      <c r="CJ260" s="26">
        <v>-49.593184675624912</v>
      </c>
      <c r="CK260" s="26">
        <v>480.69019774500077</v>
      </c>
    </row>
    <row r="261" spans="3:89" ht="21" customHeight="1" x14ac:dyDescent="0.2">
      <c r="C261" s="24" t="s">
        <v>64</v>
      </c>
      <c r="D261" s="12" t="s">
        <v>64</v>
      </c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>
        <v>264.58943965000003</v>
      </c>
      <c r="AP261" s="26">
        <v>117.53219715000023</v>
      </c>
      <c r="AQ261" s="26">
        <v>-70.323340140000937</v>
      </c>
      <c r="AR261" s="26">
        <v>-370.35989734999941</v>
      </c>
      <c r="AS261" s="26">
        <v>164.83309722000013</v>
      </c>
      <c r="AT261" s="26">
        <v>-56.010743950000403</v>
      </c>
      <c r="AU261" s="26">
        <v>262.4422707500002</v>
      </c>
      <c r="AV261" s="26">
        <v>-325.00167937999925</v>
      </c>
      <c r="AW261" s="26">
        <v>213.19755908000016</v>
      </c>
      <c r="AX261" s="26">
        <v>113.46999808000078</v>
      </c>
      <c r="AY261" s="26">
        <v>162.41108578999928</v>
      </c>
      <c r="AZ261" s="26">
        <v>-211.83800070000098</v>
      </c>
      <c r="BA261" s="26">
        <v>310.34639328000014</v>
      </c>
      <c r="BB261" s="26">
        <v>236.56551488999941</v>
      </c>
      <c r="BC261" s="26">
        <v>-272.59232449999956</v>
      </c>
      <c r="BD261" s="26">
        <v>-39.952646590001564</v>
      </c>
      <c r="BE261" s="26">
        <v>-75.027466480000356</v>
      </c>
      <c r="BF261" s="26">
        <v>81.463540130001093</v>
      </c>
      <c r="BG261" s="26">
        <v>142.30614302999857</v>
      </c>
      <c r="BH261" s="26">
        <v>-310.04044345999949</v>
      </c>
      <c r="BI261" s="26">
        <v>204.83926553000003</v>
      </c>
      <c r="BJ261" s="26">
        <v>102.6634556600003</v>
      </c>
      <c r="BK261" s="26">
        <v>-127.63140392999961</v>
      </c>
      <c r="BL261" s="26">
        <v>-138.71899771000221</v>
      </c>
      <c r="BM261" s="26">
        <v>137.26806399000037</v>
      </c>
      <c r="BN261" s="26">
        <v>215.64494297999977</v>
      </c>
      <c r="BO261" s="26">
        <v>-183.85555524000085</v>
      </c>
      <c r="BP261" s="26">
        <v>-361.03591512999907</v>
      </c>
      <c r="BQ261" s="26">
        <v>-32.710556400000286</v>
      </c>
      <c r="BR261" s="26">
        <v>325.3456500500007</v>
      </c>
      <c r="BS261" s="26">
        <v>80.725929550000444</v>
      </c>
      <c r="BT261" s="26">
        <v>-108.41569580000049</v>
      </c>
      <c r="BU261" s="26">
        <v>-16.962797710000331</v>
      </c>
      <c r="BV261" s="26">
        <v>567.61918807999996</v>
      </c>
      <c r="BW261" s="26">
        <v>-60.689223850000303</v>
      </c>
      <c r="BX261" s="26">
        <v>-468.96217072999917</v>
      </c>
      <c r="BY261" s="26">
        <v>285.44773690000142</v>
      </c>
      <c r="BZ261" s="26">
        <v>202.56481553999873</v>
      </c>
      <c r="CA261" s="26">
        <v>-149.20080756999886</v>
      </c>
      <c r="CB261" s="26">
        <v>26.04824849999892</v>
      </c>
      <c r="CC261" s="26">
        <v>121.24534578999985</v>
      </c>
      <c r="CD261" s="26">
        <v>219.96171371000003</v>
      </c>
      <c r="CE261" s="26">
        <v>56.033714709999003</v>
      </c>
      <c r="CF261" s="26">
        <v>-193.67575886999759</v>
      </c>
      <c r="CG261" s="26">
        <v>65.536214369999925</v>
      </c>
      <c r="CH261" s="26">
        <v>188.91666427999996</v>
      </c>
      <c r="CI261" s="26">
        <v>-69.261218839999117</v>
      </c>
      <c r="CJ261" s="26">
        <v>-235.43729179542555</v>
      </c>
      <c r="CK261" s="26">
        <v>161.47149101000059</v>
      </c>
    </row>
    <row r="262" spans="3:89" ht="21" customHeight="1" x14ac:dyDescent="0.2">
      <c r="C262" s="23" t="s">
        <v>51</v>
      </c>
      <c r="D262" s="12" t="s">
        <v>17</v>
      </c>
      <c r="E262" s="26">
        <v>-28</v>
      </c>
      <c r="F262" s="26">
        <v>52.830372345805991</v>
      </c>
      <c r="G262" s="26">
        <v>0.30384715997408307</v>
      </c>
      <c r="H262" s="26">
        <v>-53.267863242954363</v>
      </c>
      <c r="I262" s="26">
        <v>66.875111328506875</v>
      </c>
      <c r="J262" s="26">
        <v>12.003952908209953</v>
      </c>
      <c r="K262" s="26">
        <v>6.2346330275851685</v>
      </c>
      <c r="L262" s="26">
        <v>-24.041744771689935</v>
      </c>
      <c r="M262" s="26">
        <v>40.73483333333337</v>
      </c>
      <c r="N262" s="26">
        <v>-61.283153481059145</v>
      </c>
      <c r="O262" s="26">
        <v>-92.834373588082954</v>
      </c>
      <c r="P262" s="26">
        <v>24.700289701218644</v>
      </c>
      <c r="Q262" s="26">
        <v>-21.850493788083298</v>
      </c>
      <c r="R262" s="26">
        <v>78.066826399692829</v>
      </c>
      <c r="S262" s="26">
        <v>71.397777999999775</v>
      </c>
      <c r="T262" s="26">
        <v>22.071590736977484</v>
      </c>
      <c r="U262" s="26">
        <v>71.397777999999775</v>
      </c>
      <c r="V262" s="26">
        <v>22.071590736977484</v>
      </c>
      <c r="W262" s="26">
        <v>158.45682345032606</v>
      </c>
      <c r="X262" s="26">
        <v>-145.15117007137576</v>
      </c>
      <c r="Y262" s="26">
        <v>251.1777463533324</v>
      </c>
      <c r="Z262" s="26">
        <v>24.225964183527289</v>
      </c>
      <c r="AA262" s="26">
        <v>-77.636356876470444</v>
      </c>
      <c r="AB262" s="26">
        <v>-85.43445016239906</v>
      </c>
      <c r="AC262" s="26">
        <v>-98.440644241454038</v>
      </c>
      <c r="AD262" s="26">
        <v>56.23027965752317</v>
      </c>
      <c r="AE262" s="26">
        <v>-48.604506950840459</v>
      </c>
      <c r="AF262" s="26">
        <v>-89.894435966252331</v>
      </c>
      <c r="AG262" s="26">
        <v>10.72257458386872</v>
      </c>
      <c r="AH262" s="26">
        <v>-14.649333139312546</v>
      </c>
      <c r="AI262" s="26">
        <v>107.25820765780804</v>
      </c>
      <c r="AJ262" s="26">
        <v>-136.18059033447889</v>
      </c>
      <c r="AK262" s="26">
        <v>75.955470259337915</v>
      </c>
      <c r="AL262" s="26">
        <v>-29.001951571934001</v>
      </c>
      <c r="AM262" s="26">
        <v>64.44438886332415</v>
      </c>
      <c r="AN262" s="26">
        <v>-261.45995438750316</v>
      </c>
      <c r="AO262" s="26">
        <v>441.09155478676371</v>
      </c>
      <c r="AP262" s="26">
        <v>-106.81466810907227</v>
      </c>
      <c r="AQ262" s="26">
        <v>-5.3384005672903641</v>
      </c>
      <c r="AR262" s="26">
        <v>-368.52340992330051</v>
      </c>
      <c r="AS262" s="26">
        <v>-75.00454216487276</v>
      </c>
      <c r="AT262" s="26">
        <v>-13.432226063344501</v>
      </c>
      <c r="AU262" s="26">
        <v>-70.314547994567704</v>
      </c>
      <c r="AV262" s="26">
        <v>-538.23139918715458</v>
      </c>
      <c r="AW262" s="26">
        <v>98.834567143058052</v>
      </c>
      <c r="AX262" s="26">
        <v>254.1720087013274</v>
      </c>
      <c r="AY262" s="26">
        <v>303.63383562021943</v>
      </c>
      <c r="AZ262" s="26">
        <v>-328.60986753281793</v>
      </c>
      <c r="BA262" s="26">
        <v>-326.68733767750854</v>
      </c>
      <c r="BB262" s="26">
        <v>-132.9441307541241</v>
      </c>
      <c r="BC262" s="26">
        <v>-176.53211491592003</v>
      </c>
      <c r="BD262" s="26">
        <v>-793.92533169848184</v>
      </c>
      <c r="BE262" s="26">
        <v>-421.29810423652998</v>
      </c>
      <c r="BF262" s="26">
        <v>-481.04415370018239</v>
      </c>
      <c r="BG262" s="26">
        <v>-304.59725683712878</v>
      </c>
      <c r="BH262" s="26">
        <v>-374.49456562139972</v>
      </c>
      <c r="BI262" s="26">
        <v>245.23460900658336</v>
      </c>
      <c r="BJ262" s="26">
        <v>-28.230903624575546</v>
      </c>
      <c r="BK262" s="26">
        <v>46.206848570624629</v>
      </c>
      <c r="BL262" s="26">
        <v>247.11111638847314</v>
      </c>
      <c r="BM262" s="26">
        <v>602.62804155005927</v>
      </c>
      <c r="BN262" s="26">
        <v>256.36516390830502</v>
      </c>
      <c r="BO262" s="26">
        <v>278.70608473543473</v>
      </c>
      <c r="BP262" s="26">
        <v>-221.16358832826029</v>
      </c>
      <c r="BQ262" s="26">
        <v>67.982050573694664</v>
      </c>
      <c r="BR262" s="26">
        <v>69.581405668623006</v>
      </c>
      <c r="BS262" s="26">
        <v>350.52339559659492</v>
      </c>
      <c r="BT262" s="26">
        <v>54.54602873131347</v>
      </c>
      <c r="BU262" s="26">
        <v>163.96555397653492</v>
      </c>
      <c r="BV262" s="26">
        <v>-123.94458045652144</v>
      </c>
      <c r="BW262" s="26">
        <v>-107.95548584886291</v>
      </c>
      <c r="BX262" s="26">
        <v>133.91816056414802</v>
      </c>
      <c r="BY262" s="26">
        <v>96.659846599999923</v>
      </c>
      <c r="BZ262" s="26">
        <v>147.71986532999966</v>
      </c>
      <c r="CA262" s="26">
        <v>608.58377336000137</v>
      </c>
      <c r="CB262" s="26">
        <v>109.98190182999861</v>
      </c>
      <c r="CC262" s="26">
        <v>115.62041590999996</v>
      </c>
      <c r="CD262" s="26">
        <v>-16.029444070000125</v>
      </c>
      <c r="CE262" s="26">
        <v>-12.538619872592506</v>
      </c>
      <c r="CF262" s="26">
        <v>-305.39129331555591</v>
      </c>
      <c r="CG262" s="26">
        <v>177.87740309899993</v>
      </c>
      <c r="CH262" s="26">
        <v>-5.7144728999999188</v>
      </c>
      <c r="CI262" s="26">
        <v>17.204193110000006</v>
      </c>
      <c r="CJ262" s="26">
        <v>169.03134375228592</v>
      </c>
      <c r="CK262" s="26">
        <v>361.59598870900027</v>
      </c>
    </row>
    <row r="263" spans="3:89" x14ac:dyDescent="0.2">
      <c r="AO263" s="33"/>
      <c r="AP263" s="33"/>
      <c r="AQ263" s="33"/>
      <c r="AR263" s="33"/>
      <c r="AS263" s="33"/>
      <c r="AT263" s="33"/>
      <c r="AU263" s="33"/>
      <c r="AV263" s="33"/>
      <c r="AW263" s="33"/>
      <c r="AX263" s="33"/>
      <c r="AY263" s="33"/>
      <c r="AZ263" s="33"/>
      <c r="BA263" s="33"/>
      <c r="BB263" s="33"/>
      <c r="BC263" s="33"/>
      <c r="BD263" s="33"/>
      <c r="BE263" s="33"/>
      <c r="BF263" s="33"/>
      <c r="BG263" s="33"/>
      <c r="BH263" s="33"/>
      <c r="BI263" s="33"/>
      <c r="BJ263" s="33"/>
      <c r="BK263" s="33"/>
      <c r="BL263" s="33"/>
      <c r="BM263" s="33"/>
      <c r="BN263" s="33"/>
      <c r="BO263" s="33"/>
      <c r="BP263" s="33"/>
      <c r="BQ263" s="33">
        <f t="shared" ref="BQ263:CB263" si="0">SUM(BQ259:BQ262)</f>
        <v>-60.349019911021259</v>
      </c>
      <c r="BR263" s="33">
        <f t="shared" si="0"/>
        <v>40.044160514184341</v>
      </c>
      <c r="BS263" s="33">
        <f t="shared" si="0"/>
        <v>-692.44237337220272</v>
      </c>
      <c r="BT263" s="33">
        <f t="shared" si="0"/>
        <v>-3072.1404803127948</v>
      </c>
      <c r="BU263" s="33">
        <f t="shared" si="0"/>
        <v>313.70247825713363</v>
      </c>
      <c r="BV263" s="33">
        <f t="shared" si="0"/>
        <v>-2342.7049504164711</v>
      </c>
      <c r="BW263" s="33">
        <f t="shared" si="0"/>
        <v>-1372.3240765358134</v>
      </c>
      <c r="BX263" s="33">
        <f t="shared" si="0"/>
        <v>-3690.9313432249555</v>
      </c>
      <c r="BY263" s="33">
        <f t="shared" si="0"/>
        <v>110.73915965854195</v>
      </c>
      <c r="BZ263" s="33">
        <f t="shared" si="0"/>
        <v>49.193478244942753</v>
      </c>
      <c r="CA263" s="33">
        <f t="shared" si="0"/>
        <v>162.67180128114484</v>
      </c>
      <c r="CB263" s="33">
        <f t="shared" si="0"/>
        <v>-2104.9177630909398</v>
      </c>
      <c r="CC263" s="33">
        <f t="shared" ref="CC263:CJ263" si="1">SUM(CC259:CC262)</f>
        <v>857.55422599613371</v>
      </c>
      <c r="CD263" s="33">
        <f t="shared" si="1"/>
        <v>966.59221743891635</v>
      </c>
      <c r="CE263" s="33">
        <f t="shared" si="1"/>
        <v>622.59663702639136</v>
      </c>
      <c r="CF263" s="33">
        <f t="shared" si="1"/>
        <v>-2469.3898326666749</v>
      </c>
      <c r="CG263" s="33">
        <f t="shared" si="1"/>
        <v>153.38026253999533</v>
      </c>
      <c r="CH263" s="33">
        <f t="shared" si="1"/>
        <v>202.564216348939</v>
      </c>
      <c r="CI263" s="33">
        <f t="shared" si="1"/>
        <v>-1483.1095428490776</v>
      </c>
      <c r="CJ263" s="33">
        <f t="shared" si="1"/>
        <v>-3149.7232829610293</v>
      </c>
      <c r="CK263" s="33">
        <f t="shared" ref="CK263" si="2">SUM(CK259:CK262)</f>
        <v>1054.0046659209879</v>
      </c>
    </row>
    <row r="264" spans="3:89" x14ac:dyDescent="0.2">
      <c r="AO264" s="34"/>
      <c r="AP264" s="34"/>
      <c r="AQ264" s="34"/>
      <c r="AR264" s="34"/>
      <c r="AS264" s="34"/>
      <c r="AT264" s="34"/>
      <c r="AU264" s="34"/>
      <c r="AV264" s="34"/>
      <c r="AW264" s="34"/>
      <c r="AX264" s="34"/>
      <c r="AY264" s="34"/>
      <c r="AZ264" s="34"/>
      <c r="BA264" s="34"/>
      <c r="BB264" s="34"/>
      <c r="BC264" s="34"/>
      <c r="BD264" s="34"/>
      <c r="BE264" s="34"/>
      <c r="BF264" s="34"/>
      <c r="BG264" s="34"/>
      <c r="BH264" s="34"/>
      <c r="BI264" s="34"/>
      <c r="BJ264" s="34"/>
      <c r="BK264" s="34"/>
      <c r="BL264" s="34"/>
      <c r="BM264" s="34"/>
      <c r="BN264" s="34"/>
      <c r="BO264" s="34"/>
      <c r="BP264" s="34"/>
      <c r="BQ264" s="35">
        <f>BQ263-BQ253</f>
        <v>2.5579538487363607E-13</v>
      </c>
      <c r="BR264" s="35">
        <f t="shared" ref="BR264:CB264" si="3">BR263-BR253</f>
        <v>-1.1368683772161603E-12</v>
      </c>
      <c r="BS264" s="35">
        <f t="shared" si="3"/>
        <v>0</v>
      </c>
      <c r="BT264" s="35">
        <f t="shared" si="3"/>
        <v>0</v>
      </c>
      <c r="BU264" s="35">
        <f t="shared" si="3"/>
        <v>0</v>
      </c>
      <c r="BV264" s="35">
        <f t="shared" si="3"/>
        <v>0</v>
      </c>
      <c r="BW264" s="35">
        <f t="shared" si="3"/>
        <v>0</v>
      </c>
      <c r="BX264" s="35">
        <f t="shared" si="3"/>
        <v>0</v>
      </c>
      <c r="BY264" s="35">
        <f t="shared" si="3"/>
        <v>-6.2527760746888816E-13</v>
      </c>
      <c r="BZ264" s="35">
        <f t="shared" si="3"/>
        <v>2.2737367544323206E-13</v>
      </c>
      <c r="CA264" s="35">
        <f t="shared" si="3"/>
        <v>1.4210854715202004E-12</v>
      </c>
      <c r="CB264" s="35">
        <f t="shared" si="3"/>
        <v>0</v>
      </c>
      <c r="CC264" s="35">
        <f>CC263-CC253</f>
        <v>0</v>
      </c>
      <c r="CD264" s="35">
        <f t="shared" ref="CD264:CG264" si="4">CD263-CD253</f>
        <v>0</v>
      </c>
      <c r="CE264" s="35">
        <f t="shared" si="4"/>
        <v>0</v>
      </c>
      <c r="CF264" s="35">
        <f t="shared" si="4"/>
        <v>0</v>
      </c>
      <c r="CG264" s="35">
        <f t="shared" si="4"/>
        <v>4.5474735088646412E-13</v>
      </c>
      <c r="CH264" s="35">
        <f t="shared" ref="CH264:CJ264" si="5">CH263-CH253</f>
        <v>-2.2737367544323206E-13</v>
      </c>
      <c r="CI264" s="35">
        <f t="shared" si="5"/>
        <v>0</v>
      </c>
      <c r="CJ264" s="35">
        <f t="shared" si="5"/>
        <v>0</v>
      </c>
      <c r="CK264" s="35">
        <f t="shared" ref="CK264" si="6">CK263-CK253</f>
        <v>0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0"/>
  <sheetViews>
    <sheetView showGridLines="0" tabSelected="1" view="pageBreakPreview" zoomScaleNormal="70" zoomScaleSheetLayoutView="100" workbookViewId="0"/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2020-03-10T21:41:00Z</cp:lastPrinted>
  <dcterms:created xsi:type="dcterms:W3CDTF">2000-02-01T20:12:06Z</dcterms:created>
  <dcterms:modified xsi:type="dcterms:W3CDTF">2024-07-10T16:24:27Z</dcterms:modified>
</cp:coreProperties>
</file>