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bceqcluster\SPR\COMUN\SGPRO\DNSM\Publicaciones\IEM\cap 1_español_inglés\"/>
    </mc:Choice>
  </mc:AlternateContent>
  <bookViews>
    <workbookView xWindow="-120" yWindow="-120" windowWidth="20730" windowHeight="1116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E106" i="2"/>
  <c r="I106" i="2" s="1"/>
  <c r="E114" i="2"/>
  <c r="E11" i="2"/>
  <c r="I11" i="2" s="1"/>
  <c r="E19" i="2"/>
  <c r="I19" i="2" s="1"/>
  <c r="E27" i="2"/>
  <c r="I27" i="2" s="1"/>
  <c r="E35" i="2"/>
  <c r="I35" i="2" s="1"/>
  <c r="E43" i="2"/>
  <c r="E51" i="2"/>
  <c r="I51" i="2" s="1"/>
  <c r="E59" i="2"/>
  <c r="I59" i="2" s="1"/>
  <c r="E20" i="2"/>
  <c r="E28" i="2"/>
  <c r="I28" i="2" s="1"/>
  <c r="E36" i="2"/>
  <c r="I36" i="2" s="1"/>
  <c r="E44" i="2"/>
  <c r="E52" i="2"/>
  <c r="I52" i="2" s="1"/>
  <c r="E60" i="2"/>
  <c r="I60" i="2" s="1"/>
  <c r="E68" i="2"/>
  <c r="I68" i="2" s="1"/>
  <c r="E76" i="2"/>
  <c r="I76" i="2" s="1"/>
  <c r="E84" i="2"/>
  <c r="E92" i="2"/>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I43" i="2"/>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84" i="2"/>
  <c r="I86" i="2"/>
  <c r="I92" i="2"/>
  <c r="I9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<sst xmlns="http://schemas.openxmlformats.org/spreadsheetml/2006/main" count="506" uniqueCount="119">
  <si>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</si>
  <si>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</si>
  <si>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</si>
  <si>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</si>
  <si>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</si>
  <si>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</si>
  <si>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</si>
  <si>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</si>
  <si>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</si>
  <si>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</si>
  <si>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</si>
  <si>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</si>
  <si>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</si>
  <si>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</si>
  <si>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</si>
  <si>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</si>
  <si>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</si>
  <si>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</si>
  <si>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</si>
  <si>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</si>
  <si>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</si>
  <si>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</si>
  <si>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</si>
  <si>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</si>
  <si>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</si>
  <si>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</si>
  <si>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</si>
  <si>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</si>
  <si>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</si>
  <si>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</si>
  <si>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</si>
  <si>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</si>
  <si>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</si>
  <si>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</si>
  <si>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</si>
  <si>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</si>
  <si>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</si>
  <si>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</si>
  <si>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</si>
  <si>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</si>
  <si>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</si>
  <si>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</si>
  <si>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</si>
  <si>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</si>
  <si>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</si>
  <si>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</si>
  <si>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</si>
  <si>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</si>
  <si>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</si>
  <si>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</si>
  <si>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</si>
  <si>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</si>
  <si>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</si>
  <si>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</si>
  <si>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</si>
  <si>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</si>
  <si>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</si>
  <si>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</si>
  <si>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</si>
  <si>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</si>
  <si>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</si>
  <si>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</si>
  <si>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</si>
  <si>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</si>
  <si>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</si>
  <si>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</si>
  <si>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</si>
  <si>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</si>
  <si>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</si>
  <si>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</si>
  <si>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</si>
  <si>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</si>
  <si>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</si>
  <si>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</si>
  <si>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</si>
  <si>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</si>
  <si>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</si>
  <si>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</si>
  <si>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</si>
  <si>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</si>
  <si>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</si>
  <si>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</si>
  <si>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</si>
  <si>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</si>
  <si>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</si>
  <si>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</si>
  <si>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</si>
  <si>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</si>
  <si>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</si>
  <si>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</si>
  <si>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</si>
  <si>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</si>
  <si>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</si>
  <si>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</si>
  <si>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</si>
  <si>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</si>
  <si>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</si>
  <si>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</si>
  <si>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</si>
  <si>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</si>
  <si>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</si>
  <si>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</si>
  <si>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</si>
  <si>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</si>
  <si>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</si>
  <si>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</si>
  <si>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</si>
  <si>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</si>
  <si>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</si>
  <si>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</si>
  <si>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rPr>
        <b/>
        <sz val="11"/>
        <color theme="1"/>
        <rFont val="Aptos Narrow"/>
        <scheme val="minor"/>
      </rPr>
      <t>(*):</t>
    </r>
    <r>
      <rPr>
        <sz val="11"/>
        <color theme="1"/>
        <rFont val="Aptos Narrow"/>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</si>
  <si>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</si>
  <si>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</si>
  <si>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</si>
  <si>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</si>
  <si>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</si>
  <si>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</si>
  <si>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</si>
  <si>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28 nov al 04 dic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</si>
</sst>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_-;\-* #,##0_-;_-* &quot;-&quot;??_-;_-@_-"/>
    <numFmt numFmtId="165" formatCode="0.0%"/>
  </numFmts>
  <fonts count="25">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theme="0"/>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s>
  <fills count="7">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87">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applyFill="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4" fillId="0" borderId="0" xfId="0" applyNumberFormat="1" applyFont="1"/>
    <xf numFmtId="0" fontId="15" fillId="0" borderId="0" xfId="0" applyFont="1" applyAlignment="1">
      <alignment vertical="center"/>
    </xf>
    <xf numFmtId="0" fontId="16" fillId="0" borderId="1" xfId="1" applyFont="1" applyFill="1" applyBorder="1" applyAlignment="1">
      <alignment horizontal="center" vertical="center" wrapText="1"/>
    </xf>
    <xf numFmtId="0" fontId="16" fillId="0" borderId="1" xfId="1" applyFont="1" applyFill="1" applyBorder="1" applyAlignment="1">
      <alignment horizontal="center" vertical="center"/>
    </xf>
    <xf numFmtId="0" fontId="16" fillId="0" borderId="2" xfId="1" applyFont="1" applyFill="1" applyBorder="1" applyAlignment="1">
      <alignment horizontal="center" vertical="center" wrapText="1"/>
    </xf>
    <xf numFmtId="0" fontId="16" fillId="0" borderId="0" xfId="1" applyFont="1" applyFill="1" applyBorder="1" applyAlignment="1">
      <alignment horizontal="center" vertical="center" wrapText="1"/>
    </xf>
    <xf numFmtId="164" fontId="17" fillId="0" borderId="0" xfId="0" applyNumberFormat="1" applyFont="1"/>
    <xf numFmtId="164" fontId="17" fillId="3" borderId="0" xfId="0" applyNumberFormat="1" applyFont="1" applyFill="1"/>
    <xf numFmtId="0" fontId="18" fillId="0" borderId="0" xfId="0" applyFont="1" applyFill="1"/>
    <xf numFmtId="0" fontId="16" fillId="0" borderId="1" xfId="1" applyFont="1" applyFill="1" applyBorder="1" applyAlignment="1">
      <alignment horizontal="right" vertical="center" wrapText="1"/>
    </xf>
    <xf numFmtId="0" fontId="16" fillId="0" borderId="0" xfId="2" applyFont="1" applyAlignment="1">
      <alignment horizontal="center"/>
    </xf>
    <xf numFmtId="0" fontId="18" fillId="0" borderId="0" xfId="2" applyFont="1" applyAlignment="1">
      <alignment horizontal="left"/>
    </xf>
    <xf numFmtId="4" fontId="18" fillId="0" borderId="0" xfId="2" applyNumberFormat="1" applyFont="1" applyAlignment="1">
      <alignment horizontal="center"/>
    </xf>
    <xf numFmtId="0" fontId="15" fillId="0" borderId="0" xfId="0" applyFont="1"/>
    <xf numFmtId="0" fontId="17" fillId="0" borderId="0" xfId="0" applyFont="1"/>
    <xf numFmtId="0" fontId="16" fillId="3" borderId="0" xfId="2" applyFont="1" applyFill="1" applyAlignment="1">
      <alignment horizontal="center"/>
    </xf>
    <xf numFmtId="0" fontId="18" fillId="3" borderId="0" xfId="2" applyFont="1" applyFill="1" applyAlignment="1">
      <alignment horizontal="left"/>
    </xf>
    <xf numFmtId="4" fontId="18" fillId="3" borderId="0" xfId="2" applyNumberFormat="1" applyFont="1" applyFill="1" applyAlignment="1">
      <alignment horizontal="center"/>
    </xf>
    <xf numFmtId="0" fontId="15" fillId="3" borderId="0" xfId="0" applyFont="1" applyFill="1"/>
    <xf numFmtId="0" fontId="17" fillId="3" borderId="0" xfId="0" applyFont="1" applyFill="1"/>
    <xf numFmtId="14" fontId="15" fillId="0" borderId="0" xfId="0" applyNumberFormat="1" applyFont="1"/>
    <xf numFmtId="14" fontId="15" fillId="0" borderId="0" xfId="0" quotePrefix="1" applyNumberFormat="1" applyFont="1"/>
    <xf numFmtId="0" fontId="13" fillId="4" borderId="3" xfId="0" applyFont="1" applyFill="1" applyBorder="1" applyAlignment="1">
      <alignment horizontal="center" vertical="center"/>
    </xf>
    <xf numFmtId="0" fontId="13" fillId="4" borderId="3" xfId="0" applyFont="1" applyFill="1" applyBorder="1" applyAlignment="1">
      <alignment horizontal="center" wrapText="1"/>
    </xf>
    <xf numFmtId="0" fontId="13" fillId="4" borderId="4" xfId="0" applyFont="1" applyFill="1" applyBorder="1"/>
    <xf numFmtId="0" fontId="21" fillId="4" borderId="6" xfId="0" applyFont="1" applyFill="1" applyBorder="1"/>
    <xf numFmtId="0" fontId="21" fillId="4" borderId="7" xfId="0" applyFont="1" applyFill="1" applyBorder="1"/>
    <xf numFmtId="165" fontId="21" fillId="4" borderId="8" xfId="0" applyNumberFormat="1" applyFont="1" applyFill="1" applyBorder="1" applyAlignment="1">
      <alignment horizontal="center" vertical="center"/>
    </xf>
    <xf numFmtId="0" fontId="21" fillId="4" borderId="9" xfId="0" applyFont="1" applyFill="1" applyBorder="1"/>
    <xf numFmtId="165" fontId="21" fillId="4" borderId="10" xfId="0" applyNumberFormat="1" applyFont="1" applyFill="1" applyBorder="1" applyAlignment="1">
      <alignment horizontal="center"/>
    </xf>
    <xf numFmtId="0" fontId="21" fillId="4" borderId="3" xfId="0" applyFont="1" applyFill="1" applyBorder="1" applyAlignment="1">
      <alignment wrapText="1"/>
    </xf>
    <xf numFmtId="165" fontId="21" fillId="4" borderId="3" xfId="0" applyNumberFormat="1" applyFont="1" applyFill="1" applyBorder="1" applyAlignment="1">
      <alignment horizontal="center" vertical="center"/>
    </xf>
    <xf numFmtId="0" fontId="13" fillId="0" borderId="11" xfId="0" applyFont="1" applyBorder="1" applyAlignment="1">
      <alignment horizontal="center"/>
    </xf>
    <xf numFmtId="0" fontId="13" fillId="0" borderId="3" xfId="0" applyFont="1" applyBorder="1" applyAlignment="1">
      <alignment horizontal="center" vertical="center"/>
    </xf>
    <xf numFmtId="0" fontId="13" fillId="0" borderId="12" xfId="0" applyFont="1" applyBorder="1" applyAlignment="1">
      <alignment horizontal="center" vertical="center"/>
    </xf>
    <xf numFmtId="0" fontId="21" fillId="0" borderId="3" xfId="0" applyFont="1" applyBorder="1"/>
    <xf numFmtId="0" fontId="21" fillId="0" borderId="3" xfId="0" applyFont="1" applyBorder="1" applyAlignment="1">
      <alignment horizontal="center"/>
    </xf>
    <xf numFmtId="0" fontId="15" fillId="0" borderId="0" xfId="0" applyFont="1" applyAlignment="1">
      <alignment horizontal="center"/>
    </xf>
    <xf numFmtId="0" fontId="15" fillId="0" borderId="3" xfId="0" applyFont="1" applyBorder="1" applyAlignment="1">
      <alignment horizontal="center"/>
    </xf>
    <xf numFmtId="0" fontId="21" fillId="4" borderId="9" xfId="0" applyFont="1" applyFill="1" applyBorder="1" applyAlignment="1">
      <alignment wrapText="1"/>
    </xf>
    <xf numFmtId="10" fontId="21" fillId="0" borderId="3" xfId="0" applyNumberFormat="1" applyFont="1" applyBorder="1" applyAlignment="1">
      <alignment horizontal="center"/>
    </xf>
    <xf numFmtId="10" fontId="21" fillId="0" borderId="8" xfId="0" applyNumberFormat="1" applyFont="1" applyBorder="1" applyAlignment="1">
      <alignment horizontal="center"/>
    </xf>
    <xf numFmtId="0" fontId="21" fillId="0" borderId="8" xfId="0" applyFont="1" applyBorder="1" applyAlignment="1">
      <alignment horizontal="center"/>
    </xf>
    <xf numFmtId="0" fontId="21" fillId="4" borderId="11" xfId="0" applyFont="1" applyFill="1" applyBorder="1" applyAlignment="1">
      <alignment wrapText="1"/>
    </xf>
    <xf numFmtId="0" fontId="24" fillId="5" borderId="3" xfId="0" applyFont="1" applyFill="1" applyBorder="1" applyAlignment="1">
      <alignment vertical="center"/>
    </xf>
    <xf numFmtId="0" fontId="15" fillId="0" borderId="3" xfId="0" applyFont="1" applyBorder="1"/>
    <xf numFmtId="165" fontId="24" fillId="5" borderId="3" xfId="0" applyNumberFormat="1" applyFont="1" applyFill="1" applyBorder="1" applyAlignment="1">
      <alignment horizontal="center" vertical="center"/>
    </xf>
    <xf numFmtId="165" fontId="21" fillId="4" borderId="3" xfId="0" applyNumberFormat="1" applyFont="1" applyFill="1" applyBorder="1" applyAlignment="1">
      <alignment horizontal="center"/>
    </xf>
    <xf numFmtId="0" fontId="4" fillId="0" borderId="0" xfId="0" applyFont="1" applyFill="1" applyAlignment="1">
      <alignment vertical="center"/>
    </xf>
    <xf numFmtId="0" fontId="8" fillId="0" borderId="0" xfId="0" applyFont="1" applyFill="1" applyAlignment="1">
      <alignment vertical="center"/>
    </xf>
    <xf numFmtId="0" fontId="4" fillId="0" borderId="0" xfId="0" applyFont="1" applyFill="1" applyAlignment="1">
      <alignment horizontal="left" vertical="center"/>
    </xf>
    <xf numFmtId="0" fontId="5" fillId="0" borderId="0" xfId="0" applyFont="1" applyFill="1" applyAlignment="1">
      <alignment horizontal="left" vertical="center" indent="5"/>
    </xf>
    <xf numFmtId="0" fontId="11" fillId="0" borderId="0" xfId="0" applyFont="1" applyFill="1" applyAlignment="1">
      <alignment horizontal="left" vertical="center" indent="5"/>
    </xf>
    <xf numFmtId="0" fontId="6" fillId="0" borderId="0" xfId="0" applyFont="1" applyFill="1" applyAlignment="1">
      <alignment vertical="center"/>
    </xf>
    <xf numFmtId="0" fontId="7" fillId="0" borderId="0" xfId="0" applyFont="1" applyFill="1" applyAlignment="1">
      <alignment horizontal="left" vertical="center" indent="5"/>
    </xf>
    <xf numFmtId="0" fontId="12" fillId="0" borderId="0" xfId="0" applyFont="1" applyFill="1" applyAlignment="1">
      <alignment horizontal="left" vertical="center" indent="5"/>
    </xf>
    <xf numFmtId="0" fontId="0" fillId="0" borderId="0" xfId="0" applyFill="1"/>
    <xf numFmtId="0" fontId="22" fillId="0" borderId="0" xfId="0" applyFont="1" applyBorder="1" applyAlignment="1">
      <alignment horizontal="center" vertical="center"/>
    </xf>
    <xf numFmtId="0" fontId="19" fillId="0" borderId="0" xfId="0" applyFont="1" applyAlignment="1">
      <alignment horizontal="center"/>
    </xf>
    <xf numFmtId="0" fontId="20" fillId="4" borderId="4" xfId="0" applyFont="1" applyFill="1" applyBorder="1" applyAlignment="1">
      <alignment horizontal="center"/>
    </xf>
    <xf numFmtId="0" fontId="20" fillId="4" borderId="5" xfId="0" applyFont="1" applyFill="1" applyBorder="1" applyAlignment="1">
      <alignment horizontal="center"/>
    </xf>
    <xf numFmtId="0" fontId="20" fillId="4" borderId="11" xfId="0" applyFont="1" applyFill="1" applyBorder="1" applyAlignment="1">
      <alignment horizontal="center"/>
    </xf>
    <xf numFmtId="0" fontId="20" fillId="4" borderId="12" xfId="0" applyFont="1" applyFill="1" applyBorder="1" applyAlignment="1">
      <alignment horizontal="center"/>
    </xf>
    <xf numFmtId="0" fontId="20" fillId="4" borderId="13" xfId="0" applyFont="1" applyFill="1" applyBorder="1" applyAlignment="1">
      <alignment horizontal="center"/>
    </xf>
    <xf numFmtId="0" fontId="23" fillId="6" borderId="11" xfId="0" applyFont="1" applyFill="1" applyBorder="1" applyAlignment="1">
      <alignment horizontal="left" vertical="center"/>
    </xf>
    <xf numFmtId="0" fontId="23" fillId="6" borderId="13" xfId="0" applyFont="1" applyFill="1" applyBorder="1" applyAlignment="1">
      <alignment horizontal="left" vertical="center"/>
    </xf>
    <xf numFmtId="0" fontId="23" fillId="6" borderId="12" xfId="0" applyFont="1" applyFill="1" applyBorder="1" applyAlignment="1">
      <alignment horizontal="left" vertical="center"/>
    </xf>
    <xf numFmtId="0" fontId="22" fillId="5" borderId="11" xfId="0" applyFont="1" applyFill="1" applyBorder="1" applyAlignment="1">
      <alignment horizontal="left" vertical="center"/>
    </xf>
    <xf numFmtId="0" fontId="22" fillId="5" borderId="13" xfId="0" applyFont="1" applyFill="1" applyBorder="1" applyAlignment="1">
      <alignment horizontal="left" vertical="center"/>
    </xf>
    <xf numFmtId="0" fontId="22" fillId="5" borderId="12" xfId="0" applyFont="1" applyFill="1" applyBorder="1" applyAlignment="1">
      <alignment horizontal="left" vertical="center"/>
    </xf>
    <xf numFmtId="0" fontId="13" fillId="4" borderId="11"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12" xfId="0" applyFont="1" applyFill="1" applyBorder="1" applyAlignment="1">
      <alignment horizontal="center" vertical="center" wrapText="1"/>
    </xf>
    <xf numFmtId="0" fontId="13" fillId="4" borderId="6" xfId="0" applyFont="1" applyFill="1" applyBorder="1" applyAlignment="1">
      <alignment horizontal="center" vertical="center" wrapText="1"/>
    </xf>
    <xf numFmtId="0" fontId="13" fillId="4" borderId="10" xfId="0" applyFont="1" applyFill="1" applyBorder="1" applyAlignment="1">
      <alignment horizontal="center" vertical="center" wrapText="1"/>
    </xf>
    <xf numFmtId="0" fontId="13" fillId="4" borderId="6" xfId="0" applyFont="1" applyFill="1" applyBorder="1" applyAlignment="1">
      <alignment horizontal="center" vertical="center"/>
    </xf>
    <xf numFmtId="0" fontId="13" fillId="4" borderId="10" xfId="0" applyFont="1" applyFill="1" applyBorder="1" applyAlignment="1">
      <alignment horizontal="center" vertical="center"/>
    </xf>
  </cellXfs>
  <cellStyles count="3">
    <cellStyle name="Normal" xfId="0" builtinId="0"/>
    <cellStyle name="Normal 2 2 2" xfId="1"/>
    <cellStyle name="Normal_COYUNT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2205607" cy="1371460"/>
    <xdr:pic>
      <xdr:nvPicPr>
        <xdr:cNvPr id="4" name="Imagen 3">
          <a:extLst>
            <a:ext uri="{FF2B5EF4-FFF2-40B4-BE49-F238E27FC236}">
              <a16:creationId xmlns:a16="http://schemas.microsoft.com/office/drawing/2014/main" id="{904EC29F-B7CD-49EA-A883-A99256564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205607" cy="1371460"/>
        </a:xfrm>
        <a:prstGeom prst="rect">
          <a:avLst/>
        </a:prstGeom>
      </xdr:spPr>
    </xdr:pic>
    <xdr:clientData/>
  </xdr:oneCellAnchor>
  <xdr:oneCellAnchor>
    <xdr:from>
      <xdr:col>3</xdr:col>
      <xdr:colOff>40822</xdr:colOff>
      <xdr:row>0</xdr:row>
      <xdr:rowOff>0</xdr:rowOff>
    </xdr:from>
    <xdr:ext cx="3971862" cy="1441840"/>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5891893" y="0"/>
          <a:ext cx="3971862" cy="1441840"/>
        </a:xfrm>
        <a:prstGeom prst="rect">
          <a:avLst/>
        </a:prstGeom>
      </xdr:spPr>
    </xdr:pic>
    <xdr:clientData/>
  </xdr:oneCellAnchor>
  <xdr:oneCellAnchor>
    <xdr:from>
      <xdr:col>7</xdr:col>
      <xdr:colOff>163286</xdr:colOff>
      <xdr:row>0</xdr:row>
      <xdr:rowOff>95250</xdr:rowOff>
    </xdr:from>
    <xdr:ext cx="1170214" cy="1059942"/>
    <xdr:pic>
      <xdr:nvPicPr>
        <xdr:cNvPr id="6" name="Imagen 5">
          <a:extLst>
            <a:ext uri="{FF2B5EF4-FFF2-40B4-BE49-F238E27FC236}">
              <a16:creationId xmlns:a16="http://schemas.microsoft.com/office/drawing/2014/main" id="{5FD0A9F2-F9E9-4110-98FB-C261D377BDB7}"/>
            </a:ext>
          </a:extLst>
        </xdr:cNvPr>
        <xdr:cNvPicPr>
          <a:picLocks noChangeAspect="1"/>
        </xdr:cNvPicPr>
      </xdr:nvPicPr>
      <xdr:blipFill>
        <a:blip xmlns:r="http://schemas.openxmlformats.org/officeDocument/2006/relationships" r:embed="rId3" cstate="print"/>
        <a:stretch>
          <a:fillRect/>
        </a:stretch>
      </xdr:blipFill>
      <xdr:spPr>
        <a:xfrm>
          <a:off x="10844893" y="95250"/>
          <a:ext cx="1170214" cy="1059942"/>
        </a:xfrm>
        <a:prstGeom prst="rect">
          <a:avLst/>
        </a:prstGeom>
      </xdr:spPr>
    </xdr:pic>
    <xdr:clientData/>
  </xdr:oneCellAnchor>
  <xdr:twoCellAnchor>
    <xdr:from>
      <xdr:col>0</xdr:col>
      <xdr:colOff>231321</xdr:colOff>
      <xdr:row>1</xdr:row>
      <xdr:rowOff>13607</xdr:rowOff>
    </xdr:from>
    <xdr:to>
      <xdr:col>2</xdr:col>
      <xdr:colOff>1673679</xdr:colOff>
      <xdr:row>7</xdr:row>
      <xdr:rowOff>83242</xdr:rowOff>
    </xdr:to>
    <xdr:sp macro="" textlink="">
      <xdr:nvSpPr>
        <xdr:cNvPr id="7" name="CuadroTexto 6">
          <a:extLst>
            <a:ext uri="{FF2B5EF4-FFF2-40B4-BE49-F238E27FC236}">
              <a16:creationId xmlns:a16="http://schemas.microsoft.com/office/drawing/2014/main" id="{87A40AB4-5D7F-42F2-8235-F3D5C7BF6C3A}"/>
            </a:ext>
          </a:extLst>
        </xdr:cNvPr>
        <xdr:cNvSpPr txBox="1"/>
      </xdr:nvSpPr>
      <xdr:spPr>
        <a:xfrm>
          <a:off x="231321" y="190500"/>
          <a:ext cx="3755572" cy="13759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600" b="1">
              <a:solidFill>
                <a:schemeClr val="bg1"/>
              </a:solidFill>
              <a:effectLst/>
              <a:latin typeface="Arial" panose="020B0604020202020204" pitchFamily="34" charset="0"/>
              <a:ea typeface="+mn-ea"/>
              <a:cs typeface="Arial" panose="020B0604020202020204" pitchFamily="34" charset="0"/>
            </a:rPr>
            <a:t>1.11.1 Encaje Legal del Sistema Financiero (*)</a:t>
          </a:r>
        </a:p>
        <a:p>
          <a:r>
            <a:rPr lang="es-EC" sz="1600" b="1">
              <a:solidFill>
                <a:schemeClr val="bg1"/>
              </a:solidFill>
              <a:effectLst/>
              <a:latin typeface="Arial" panose="020B0604020202020204" pitchFamily="34" charset="0"/>
              <a:ea typeface="+mn-ea"/>
              <a:cs typeface="Arial" panose="020B0604020202020204" pitchFamily="34" charset="0"/>
            </a:rPr>
            <a:t>Valores en millones de dólares</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6"/>
  <sheetViews>
    <sheetView showGridLines="0" tabSelected="1" zoomScale="70" zoomScaleNormal="70" workbookViewId="0"/>
  </sheetViews>
  <sheetFormatPr baseColWidth="10" defaultColWidth="11.5" defaultRowHeight="15.75"/>
  <cols>
    <col min="1" max="1" width="15.25" customWidth="1"/>
    <col min="2" max="2" width="15.25" style="4" customWidth="1"/>
    <col min="3" max="3" width="46.375" style="1" customWidth="1"/>
    <col min="4" max="4" width="20.5" customWidth="1"/>
    <col min="5" max="5" width="14.125" customWidth="1"/>
    <col min="6" max="6" width="17.25" customWidth="1"/>
    <col min="8" max="8" width="19.75" customWidth="1"/>
  </cols>
  <sheetData>
    <row r="1" spans="1:14" s="3" customFormat="1" ht="14.1" customHeight="1">
      <c r="A1" s="58"/>
      <c r="B1" s="59"/>
      <c r="C1" s="60"/>
      <c r="D1" s="58"/>
      <c r="E1" s="58"/>
      <c r="F1" s="58"/>
      <c r="G1" s="58"/>
      <c r="H1" s="58"/>
    </row>
    <row r="2" spans="1:14" s="3" customFormat="1" ht="14.1" customHeight="1">
      <c r="A2" s="58"/>
      <c r="B2" s="59"/>
      <c r="C2" s="60"/>
      <c r="D2" s="58"/>
      <c r="E2" s="58"/>
      <c r="F2" s="58"/>
      <c r="G2" s="58"/>
      <c r="H2" s="58"/>
    </row>
    <row r="3" spans="1:14" s="3" customFormat="1" ht="20.25" customHeight="1">
      <c r="A3" s="61"/>
      <c r="B3" s="62"/>
      <c r="C3" s="61"/>
      <c r="D3" s="58"/>
      <c r="E3" s="58"/>
      <c r="F3" s="58"/>
      <c r="G3" s="58"/>
      <c r="H3" s="63"/>
    </row>
    <row r="4" spans="1:14" s="3" customFormat="1" ht="20.25" customHeight="1">
      <c r="A4" s="64"/>
      <c r="B4" s="65"/>
      <c r="C4" s="64"/>
      <c r="D4" s="58"/>
      <c r="E4" s="58"/>
      <c r="F4" s="58"/>
      <c r="G4" s="58"/>
      <c r="H4" s="63"/>
    </row>
    <row r="5" spans="1:14" s="3" customFormat="1" ht="20.25" customHeight="1">
      <c r="A5" s="64"/>
      <c r="B5" s="65"/>
      <c r="C5" s="64"/>
      <c r="D5" s="58"/>
      <c r="E5" s="58"/>
      <c r="F5" s="58"/>
      <c r="G5" s="58"/>
      <c r="H5" s="63"/>
    </row>
    <row r="6" spans="1:14" s="3" customFormat="1" ht="14.1" customHeight="1">
      <c r="A6" s="58"/>
      <c r="B6" s="59"/>
      <c r="C6" s="60"/>
      <c r="D6" s="58"/>
      <c r="E6" s="58"/>
      <c r="F6" s="58"/>
      <c r="G6" s="58"/>
      <c r="H6" s="58"/>
    </row>
    <row r="7" spans="1:14" s="3" customFormat="1" ht="14.1" customHeight="1">
      <c r="A7" s="58"/>
      <c r="B7" s="59"/>
      <c r="C7" s="60"/>
      <c r="D7" s="58"/>
      <c r="E7" s="58"/>
      <c r="F7" s="58"/>
      <c r="G7" s="58"/>
      <c r="H7" s="58"/>
    </row>
    <row r="8" spans="1:14">
      <c r="A8" s="6" t="s">
        <v>67</v>
      </c>
      <c r="B8" s="9"/>
      <c r="C8" s="6"/>
      <c r="H8" s="6"/>
      <c r="K8" s="66"/>
      <c r="L8" s="66"/>
      <c r="M8" s="66"/>
      <c r="N8" s="66"/>
    </row>
    <row r="9" spans="1:14">
      <c r="K9" s="66"/>
      <c r="L9" s="66"/>
      <c r="M9" s="66"/>
      <c r="N9" s="66"/>
    </row>
    <row r="10" spans="1:14" ht="21" thickBot="1">
      <c r="K10" s="61"/>
      <c r="L10" s="66"/>
      <c r="M10" s="66"/>
      <c r="N10" s="66"/>
    </row>
    <row r="11" spans="1:14" s="5" customFormat="1" ht="15" customHeight="1" thickTop="1">
      <c r="A11" s="18"/>
      <c r="B11" s="18"/>
      <c r="C11" s="19"/>
      <c r="D11" s="12"/>
      <c r="E11" s="13" t="s">
        <v>0</v>
      </c>
      <c r="F11" s="12"/>
      <c r="G11" s="12"/>
      <c r="H11" s="18"/>
      <c r="K11" s="64"/>
    </row>
    <row r="12" spans="1:14" s="5" customFormat="1" ht="48" thickBot="1">
      <c r="A12" s="18"/>
      <c r="B12" s="18"/>
      <c r="C12" s="14" t="s">
        <v>1</v>
      </c>
      <c r="D12" s="14" t="s">
        <v>2</v>
      </c>
      <c r="E12" s="14" t="s">
        <v>3</v>
      </c>
      <c r="F12" s="14" t="s">
        <v>5</v>
      </c>
      <c r="G12" s="14" t="s">
        <v>4</v>
      </c>
      <c r="H12" s="18"/>
    </row>
    <row r="13" spans="1:14" s="5" customFormat="1" ht="16.5" thickTop="1">
      <c r="A13" s="18"/>
      <c r="B13" s="18"/>
      <c r="C13" s="15"/>
      <c r="D13" s="15"/>
      <c r="E13" s="15"/>
      <c r="F13" s="15"/>
      <c r="G13" s="15"/>
      <c r="H13" s="18"/>
    </row>
    <row r="14" spans="1:14">
      <c r="A14" s="20">
        <v>2022</v>
      </c>
      <c r="B14" s="21" t="s">
        <v>6</v>
      </c>
      <c r="C14" s="22" t="s">
        <v>8</v>
      </c>
      <c r="D14" s="16">
        <v>2394.9593</v>
      </c>
      <c r="E14" s="16">
        <v>4965.0817699999989</v>
      </c>
      <c r="F14" s="16">
        <v>404.93934000000002</v>
      </c>
      <c r="G14" s="16">
        <v>5370.0211099999988</v>
      </c>
      <c r="H14" s="16"/>
      <c r="K14" s="66"/>
      <c r="L14" s="66"/>
      <c r="M14" s="66"/>
      <c r="N14" s="66"/>
    </row>
    <row r="15" spans="1:14" ht="15">
      <c r="A15" s="23"/>
      <c r="B15" s="24"/>
      <c r="C15" s="22" t="s">
        <v>9</v>
      </c>
      <c r="D15" s="16">
        <v>2395.9773599999994</v>
      </c>
      <c r="E15" s="16">
        <v>5058.4248100000004</v>
      </c>
      <c r="F15" s="16">
        <v>409.15723000000003</v>
      </c>
      <c r="G15" s="16">
        <v>5467.5820400000002</v>
      </c>
      <c r="H15" s="16"/>
      <c r="K15" s="66"/>
      <c r="L15" s="66"/>
      <c r="M15" s="66"/>
      <c r="N15" s="66"/>
    </row>
    <row r="16" spans="1:14" ht="15">
      <c r="A16" s="23"/>
      <c r="B16" s="24"/>
      <c r="C16" s="22" t="s">
        <v>10</v>
      </c>
      <c r="D16" s="16">
        <v>2381.3597300000001</v>
      </c>
      <c r="E16" s="16">
        <v>5102.1110299999991</v>
      </c>
      <c r="F16" s="16">
        <v>409.18923000000001</v>
      </c>
      <c r="G16" s="16">
        <v>5511.3002599999991</v>
      </c>
      <c r="H16" s="16"/>
      <c r="K16" s="66"/>
      <c r="L16" s="66"/>
      <c r="M16" s="66"/>
      <c r="N16" s="66"/>
    </row>
    <row r="17" spans="1:8" ht="15">
      <c r="A17" s="23"/>
      <c r="B17" s="24"/>
      <c r="C17" s="22"/>
      <c r="D17" s="16"/>
      <c r="E17" s="16"/>
      <c r="F17" s="16"/>
      <c r="G17" s="16"/>
      <c r="H17" s="16"/>
    </row>
    <row r="18" spans="1:8" ht="15">
      <c r="A18" s="23"/>
      <c r="B18" s="24" t="s">
        <v>56</v>
      </c>
      <c r="C18" s="22" t="s">
        <v>25</v>
      </c>
      <c r="D18" s="16">
        <v>2391.5255900000002</v>
      </c>
      <c r="E18" s="16">
        <v>5510.3596399999997</v>
      </c>
      <c r="F18" s="16">
        <v>399.62106999999997</v>
      </c>
      <c r="G18" s="16">
        <v>5909.9807099999998</v>
      </c>
      <c r="H18" s="16"/>
    </row>
    <row r="19" spans="1:8" ht="15">
      <c r="A19" s="23"/>
      <c r="B19" s="24"/>
      <c r="C19" s="22" t="s">
        <v>26</v>
      </c>
      <c r="D19" s="16">
        <v>2406.5154000000002</v>
      </c>
      <c r="E19" s="16">
        <v>5197.2966300000007</v>
      </c>
      <c r="F19" s="16">
        <v>381.67596999999995</v>
      </c>
      <c r="G19" s="16">
        <v>5578.972600000001</v>
      </c>
      <c r="H19" s="16"/>
    </row>
    <row r="20" spans="1:8" ht="15">
      <c r="A20" s="23"/>
      <c r="B20" s="24"/>
      <c r="C20" s="22" t="s">
        <v>11</v>
      </c>
      <c r="D20" s="16">
        <v>2438.6588600000005</v>
      </c>
      <c r="E20" s="16">
        <v>4428.0168800000001</v>
      </c>
      <c r="F20" s="16">
        <v>379.96499</v>
      </c>
      <c r="G20" s="16">
        <v>4807.9818700000005</v>
      </c>
      <c r="H20" s="16"/>
    </row>
    <row r="21" spans="1:8" ht="15">
      <c r="A21" s="23"/>
      <c r="B21" s="24"/>
      <c r="C21" s="22" t="s">
        <v>12</v>
      </c>
      <c r="D21" s="16">
        <v>2421.7875999999997</v>
      </c>
      <c r="E21" s="16">
        <v>4497.2221499999996</v>
      </c>
      <c r="F21" s="16">
        <v>376.31685999999996</v>
      </c>
      <c r="G21" s="16">
        <v>4873.5390099999995</v>
      </c>
      <c r="H21" s="16"/>
    </row>
    <row r="22" spans="1:8" ht="15">
      <c r="A22" s="23"/>
      <c r="B22" s="24"/>
      <c r="C22" s="22"/>
      <c r="D22" s="16"/>
      <c r="E22" s="16"/>
      <c r="F22" s="16"/>
      <c r="G22" s="16"/>
      <c r="H22" s="16"/>
    </row>
    <row r="23" spans="1:8" ht="15">
      <c r="A23" s="23"/>
      <c r="B23" s="24" t="s">
        <v>57</v>
      </c>
      <c r="C23" s="22" t="s">
        <v>27</v>
      </c>
      <c r="D23" s="16">
        <v>2381.8427299999998</v>
      </c>
      <c r="E23" s="16">
        <v>4763.8031900000005</v>
      </c>
      <c r="F23" s="16">
        <v>369.64443</v>
      </c>
      <c r="G23" s="16">
        <v>5133.4476200000008</v>
      </c>
      <c r="H23" s="16"/>
    </row>
    <row r="24" spans="1:8" ht="15">
      <c r="A24" s="23"/>
      <c r="B24" s="24"/>
      <c r="C24" s="22" t="s">
        <v>28</v>
      </c>
      <c r="D24" s="16">
        <v>2383.0561900000002</v>
      </c>
      <c r="E24" s="16">
        <v>4699.0035000000007</v>
      </c>
      <c r="F24" s="16">
        <v>368.92678000000001</v>
      </c>
      <c r="G24" s="16">
        <v>5067.9302800000005</v>
      </c>
      <c r="H24" s="16"/>
    </row>
    <row r="25" spans="1:8" ht="15">
      <c r="A25" s="23"/>
      <c r="B25" s="24"/>
      <c r="C25" s="22" t="s">
        <v>13</v>
      </c>
      <c r="D25" s="16">
        <v>2410.2225000000003</v>
      </c>
      <c r="E25" s="16">
        <v>4180.97066</v>
      </c>
      <c r="F25" s="16">
        <v>367.71767000000006</v>
      </c>
      <c r="G25" s="16">
        <v>4548.68833</v>
      </c>
      <c r="H25" s="16"/>
    </row>
    <row r="26" spans="1:8" ht="15">
      <c r="A26" s="23"/>
      <c r="B26" s="24"/>
      <c r="C26" s="22" t="s">
        <v>14</v>
      </c>
      <c r="D26" s="16">
        <v>2387.6890400000002</v>
      </c>
      <c r="E26" s="16">
        <v>4190.8082499999991</v>
      </c>
      <c r="F26" s="16">
        <v>361.64722999999998</v>
      </c>
      <c r="G26" s="16">
        <v>4552.4554799999987</v>
      </c>
      <c r="H26" s="16"/>
    </row>
    <row r="27" spans="1:8" ht="15">
      <c r="A27" s="23"/>
      <c r="B27" s="24"/>
      <c r="C27" s="22"/>
      <c r="D27" s="16"/>
      <c r="E27" s="16"/>
      <c r="F27" s="16"/>
      <c r="G27" s="16"/>
      <c r="H27" s="16"/>
    </row>
    <row r="28" spans="1:8" ht="15">
      <c r="A28" s="23"/>
      <c r="B28" s="24" t="s">
        <v>58</v>
      </c>
      <c r="C28" s="22" t="s">
        <v>29</v>
      </c>
      <c r="D28" s="16">
        <v>2366.8761599999998</v>
      </c>
      <c r="E28" s="16">
        <v>4341.5089200000011</v>
      </c>
      <c r="F28" s="16">
        <v>306.83672999999999</v>
      </c>
      <c r="G28" s="16">
        <v>4648.3456500000011</v>
      </c>
      <c r="H28" s="16"/>
    </row>
    <row r="29" spans="1:8" ht="15">
      <c r="A29" s="23"/>
      <c r="B29" s="24"/>
      <c r="C29" s="22" t="s">
        <v>30</v>
      </c>
      <c r="D29" s="16">
        <v>2373.35077</v>
      </c>
      <c r="E29" s="16">
        <v>4570.8311000000003</v>
      </c>
      <c r="F29" s="16">
        <v>293.31909999999999</v>
      </c>
      <c r="G29" s="16">
        <v>4864.1502</v>
      </c>
      <c r="H29" s="16"/>
    </row>
    <row r="30" spans="1:8" ht="15">
      <c r="A30" s="23"/>
      <c r="B30" s="24"/>
      <c r="C30" s="22" t="s">
        <v>31</v>
      </c>
      <c r="D30" s="16">
        <v>2391.7795499999997</v>
      </c>
      <c r="E30" s="16">
        <v>3931.6785199999995</v>
      </c>
      <c r="F30" s="16">
        <v>245.41873000000001</v>
      </c>
      <c r="G30" s="16">
        <v>4177.0972499999998</v>
      </c>
      <c r="H30" s="16"/>
    </row>
    <row r="31" spans="1:8" ht="15">
      <c r="A31" s="23"/>
      <c r="B31" s="24"/>
      <c r="C31" s="22" t="s">
        <v>15</v>
      </c>
      <c r="D31" s="16">
        <v>2410.4584200000004</v>
      </c>
      <c r="E31" s="16">
        <v>3730.0245300000011</v>
      </c>
      <c r="F31" s="16">
        <v>235.4298</v>
      </c>
      <c r="G31" s="16">
        <v>3965.4543300000009</v>
      </c>
      <c r="H31" s="16"/>
    </row>
    <row r="32" spans="1:8" ht="15">
      <c r="A32" s="23"/>
      <c r="B32" s="24"/>
      <c r="C32" s="22" t="s">
        <v>16</v>
      </c>
      <c r="D32" s="16">
        <v>2379.3267799999999</v>
      </c>
      <c r="E32" s="16">
        <v>3822.3360100000004</v>
      </c>
      <c r="F32" s="16">
        <v>204.91470000000001</v>
      </c>
      <c r="G32" s="16">
        <v>4027.2507100000003</v>
      </c>
      <c r="H32" s="16"/>
    </row>
    <row r="33" spans="1:8" ht="15">
      <c r="A33" s="23"/>
      <c r="B33" s="24"/>
      <c r="C33" s="22"/>
      <c r="D33" s="16"/>
      <c r="E33" s="16"/>
      <c r="F33" s="16"/>
      <c r="G33" s="16"/>
      <c r="H33" s="16"/>
    </row>
    <row r="34" spans="1:8" ht="15">
      <c r="A34" s="23"/>
      <c r="B34" s="24" t="s">
        <v>59</v>
      </c>
      <c r="C34" s="22" t="s">
        <v>32</v>
      </c>
      <c r="D34" s="16">
        <v>2363.8620800000003</v>
      </c>
      <c r="E34" s="16">
        <v>4360.76325</v>
      </c>
      <c r="F34" s="16">
        <v>188.93941000000001</v>
      </c>
      <c r="G34" s="16">
        <v>4549.7026599999999</v>
      </c>
      <c r="H34" s="16"/>
    </row>
    <row r="35" spans="1:8" ht="15">
      <c r="A35" s="23"/>
      <c r="B35" s="24"/>
      <c r="C35" s="22" t="s">
        <v>26</v>
      </c>
      <c r="D35" s="16">
        <v>2368.6668400000003</v>
      </c>
      <c r="E35" s="16">
        <v>4147.4027500000002</v>
      </c>
      <c r="F35" s="16">
        <v>184.23400000000001</v>
      </c>
      <c r="G35" s="16">
        <v>4331.6367500000006</v>
      </c>
      <c r="H35" s="16"/>
    </row>
    <row r="36" spans="1:8" ht="15">
      <c r="A36" s="23"/>
      <c r="B36" s="24"/>
      <c r="C36" s="22" t="s">
        <v>11</v>
      </c>
      <c r="D36" s="16">
        <v>2406.9838599999998</v>
      </c>
      <c r="E36" s="16">
        <v>4093.2559900000001</v>
      </c>
      <c r="F36" s="16">
        <v>183.23532</v>
      </c>
      <c r="G36" s="16">
        <v>4276.4913100000003</v>
      </c>
      <c r="H36" s="16"/>
    </row>
    <row r="37" spans="1:8" ht="15">
      <c r="A37" s="23"/>
      <c r="B37" s="24"/>
      <c r="C37" s="22" t="s">
        <v>12</v>
      </c>
      <c r="D37" s="16">
        <v>2405.7453799999998</v>
      </c>
      <c r="E37" s="16">
        <v>4286.0018500000006</v>
      </c>
      <c r="F37" s="16">
        <v>177.12659000000002</v>
      </c>
      <c r="G37" s="16">
        <v>4463.1284400000004</v>
      </c>
      <c r="H37" s="16"/>
    </row>
    <row r="38" spans="1:8" ht="15">
      <c r="A38" s="23"/>
      <c r="B38" s="24"/>
      <c r="C38" s="22"/>
      <c r="D38" s="16"/>
      <c r="E38" s="16"/>
      <c r="F38" s="16"/>
      <c r="G38" s="16"/>
      <c r="H38" s="16"/>
    </row>
    <row r="39" spans="1:8" ht="15">
      <c r="A39" s="23"/>
      <c r="B39" s="24" t="s">
        <v>60</v>
      </c>
      <c r="C39" s="22" t="s">
        <v>33</v>
      </c>
      <c r="D39" s="16">
        <v>2381.2652600000001</v>
      </c>
      <c r="E39" s="16">
        <v>4554.2041600000002</v>
      </c>
      <c r="F39" s="16">
        <v>179.25294</v>
      </c>
      <c r="G39" s="16">
        <v>4733.4571000000005</v>
      </c>
      <c r="H39" s="16"/>
    </row>
    <row r="40" spans="1:8" ht="15">
      <c r="A40" s="23"/>
      <c r="B40" s="24"/>
      <c r="C40" s="22" t="s">
        <v>34</v>
      </c>
      <c r="D40" s="16">
        <v>2387.3652300000003</v>
      </c>
      <c r="E40" s="16">
        <v>4372.5319399999998</v>
      </c>
      <c r="F40" s="16">
        <v>214.59764999999999</v>
      </c>
      <c r="G40" s="16">
        <v>4587.1295899999996</v>
      </c>
      <c r="H40" s="16"/>
    </row>
    <row r="41" spans="1:8" ht="15">
      <c r="A41" s="23"/>
      <c r="B41" s="24"/>
      <c r="C41" s="22" t="s">
        <v>17</v>
      </c>
      <c r="D41" s="16">
        <v>2424.386</v>
      </c>
      <c r="E41" s="16">
        <v>3896.2787999999991</v>
      </c>
      <c r="F41" s="16">
        <v>214.60955999999999</v>
      </c>
      <c r="G41" s="16">
        <v>4110.888359999999</v>
      </c>
      <c r="H41" s="16"/>
    </row>
    <row r="42" spans="1:8" ht="15">
      <c r="A42" s="23"/>
      <c r="B42" s="24"/>
      <c r="C42" s="22" t="s">
        <v>18</v>
      </c>
      <c r="D42" s="16">
        <v>2407.7532700000002</v>
      </c>
      <c r="E42" s="16">
        <v>4005.5962499999991</v>
      </c>
      <c r="F42" s="16">
        <v>214.45623999999998</v>
      </c>
      <c r="G42" s="16">
        <v>4220.0524899999991</v>
      </c>
      <c r="H42" s="16"/>
    </row>
    <row r="43" spans="1:8" ht="15">
      <c r="A43" s="23"/>
      <c r="B43" s="24"/>
      <c r="C43" s="22" t="s">
        <v>19</v>
      </c>
      <c r="D43" s="16">
        <v>2386.9390399999997</v>
      </c>
      <c r="E43" s="16">
        <v>4146.7058299999981</v>
      </c>
      <c r="F43" s="16">
        <v>213.43066999999999</v>
      </c>
      <c r="G43" s="16">
        <v>4360.1364999999978</v>
      </c>
      <c r="H43" s="16"/>
    </row>
    <row r="44" spans="1:8" ht="15">
      <c r="A44" s="23"/>
      <c r="B44" s="24"/>
      <c r="C44" s="22"/>
      <c r="D44" s="16"/>
      <c r="E44" s="16"/>
      <c r="F44" s="16"/>
      <c r="G44" s="16"/>
      <c r="H44" s="16"/>
    </row>
    <row r="45" spans="1:8" ht="15">
      <c r="A45" s="23"/>
      <c r="B45" s="24" t="s">
        <v>61</v>
      </c>
      <c r="C45" s="22" t="s">
        <v>35</v>
      </c>
      <c r="D45" s="16">
        <v>2398.9656199999999</v>
      </c>
      <c r="E45" s="16">
        <v>4605.1555099999996</v>
      </c>
      <c r="F45" s="16">
        <v>212.56691000000001</v>
      </c>
      <c r="G45" s="16">
        <v>4817.7224200000001</v>
      </c>
      <c r="H45" s="16"/>
    </row>
    <row r="46" spans="1:8" ht="15">
      <c r="A46" s="23"/>
      <c r="B46" s="24"/>
      <c r="C46" s="22" t="s">
        <v>36</v>
      </c>
      <c r="D46" s="16">
        <v>2426.2531199999999</v>
      </c>
      <c r="E46" s="16">
        <v>4043.5988500000003</v>
      </c>
      <c r="F46" s="16">
        <v>212.52190999999999</v>
      </c>
      <c r="G46" s="16">
        <v>4256.1207600000007</v>
      </c>
      <c r="H46" s="16"/>
    </row>
    <row r="47" spans="1:8" ht="15">
      <c r="A47" s="23"/>
      <c r="B47" s="24"/>
      <c r="C47" s="22" t="s">
        <v>20</v>
      </c>
      <c r="D47" s="16">
        <v>2446.9333900000001</v>
      </c>
      <c r="E47" s="16">
        <v>3687.6909599999999</v>
      </c>
      <c r="F47" s="16">
        <v>212.55685999999997</v>
      </c>
      <c r="G47" s="16">
        <v>3900.24782</v>
      </c>
      <c r="H47" s="16"/>
    </row>
    <row r="48" spans="1:8" ht="15">
      <c r="A48" s="23"/>
      <c r="B48" s="24"/>
      <c r="C48" s="22" t="s">
        <v>21</v>
      </c>
      <c r="D48" s="16">
        <v>2431.2270099999996</v>
      </c>
      <c r="E48" s="16">
        <v>3898.8241100000005</v>
      </c>
      <c r="F48" s="16">
        <v>212.53623999999999</v>
      </c>
      <c r="G48" s="16">
        <v>4111.3603500000008</v>
      </c>
      <c r="H48" s="16"/>
    </row>
    <row r="49" spans="1:8" ht="15">
      <c r="A49" s="23"/>
      <c r="B49" s="24"/>
      <c r="C49" s="22"/>
      <c r="D49" s="16"/>
      <c r="E49" s="16"/>
      <c r="F49" s="16"/>
      <c r="G49" s="16"/>
      <c r="H49" s="16"/>
    </row>
    <row r="50" spans="1:8" ht="15">
      <c r="A50" s="23"/>
      <c r="B50" s="24" t="s">
        <v>62</v>
      </c>
      <c r="C50" s="22" t="s">
        <v>37</v>
      </c>
      <c r="D50" s="16">
        <v>2410.50828</v>
      </c>
      <c r="E50" s="16">
        <v>4167.9177000000009</v>
      </c>
      <c r="F50" s="16">
        <v>212.13667999999998</v>
      </c>
      <c r="G50" s="16">
        <v>4380.0543800000005</v>
      </c>
      <c r="H50" s="16"/>
    </row>
    <row r="51" spans="1:8" ht="15">
      <c r="A51" s="23"/>
      <c r="B51" s="24"/>
      <c r="C51" s="22" t="s">
        <v>38</v>
      </c>
      <c r="D51" s="16">
        <v>2428.59411</v>
      </c>
      <c r="E51" s="16">
        <v>4180.8329600000006</v>
      </c>
      <c r="F51" s="16">
        <v>212.16052999999999</v>
      </c>
      <c r="G51" s="16">
        <v>4392.9934900000007</v>
      </c>
      <c r="H51" s="16"/>
    </row>
    <row r="52" spans="1:8" ht="15">
      <c r="A52" s="23"/>
      <c r="B52" s="24"/>
      <c r="C52" s="22" t="s">
        <v>22</v>
      </c>
      <c r="D52" s="16">
        <v>2463.99136</v>
      </c>
      <c r="E52" s="16">
        <v>3675.855230000001</v>
      </c>
      <c r="F52" s="16">
        <v>211.52842999999999</v>
      </c>
      <c r="G52" s="16">
        <v>3887.3836600000009</v>
      </c>
      <c r="H52" s="16"/>
    </row>
    <row r="53" spans="1:8" ht="15">
      <c r="A53" s="23"/>
      <c r="B53" s="24"/>
      <c r="C53" s="22" t="s">
        <v>23</v>
      </c>
      <c r="D53" s="16">
        <v>2444.4010100000005</v>
      </c>
      <c r="E53" s="16">
        <v>3776.5688099999993</v>
      </c>
      <c r="F53" s="16">
        <v>208.17699999999999</v>
      </c>
      <c r="G53" s="16">
        <v>3984.7458099999994</v>
      </c>
      <c r="H53" s="16"/>
    </row>
    <row r="54" spans="1:8" ht="15">
      <c r="A54" s="23"/>
      <c r="B54" s="24"/>
      <c r="C54" s="22"/>
      <c r="D54" s="16"/>
      <c r="E54" s="16"/>
      <c r="F54" s="16"/>
      <c r="G54" s="16"/>
      <c r="H54" s="16"/>
    </row>
    <row r="55" spans="1:8" ht="15">
      <c r="A55" s="23"/>
      <c r="B55" s="24" t="s">
        <v>63</v>
      </c>
      <c r="C55" s="22" t="s">
        <v>39</v>
      </c>
      <c r="D55" s="16">
        <v>2416.9264400000002</v>
      </c>
      <c r="E55" s="16">
        <v>3936.6994000000004</v>
      </c>
      <c r="F55" s="16">
        <v>208.01445999999999</v>
      </c>
      <c r="G55" s="16">
        <v>4144.7138600000008</v>
      </c>
      <c r="H55" s="16"/>
    </row>
    <row r="56" spans="1:8" ht="15">
      <c r="A56" s="23"/>
      <c r="B56" s="24"/>
      <c r="C56" s="22" t="s">
        <v>40</v>
      </c>
      <c r="D56" s="16">
        <v>2425.09773</v>
      </c>
      <c r="E56" s="16">
        <v>4203.3387199999997</v>
      </c>
      <c r="F56" s="16">
        <v>208.03969000000001</v>
      </c>
      <c r="G56" s="16">
        <v>4411.3784099999993</v>
      </c>
      <c r="H56" s="16"/>
    </row>
    <row r="57" spans="1:8" ht="15">
      <c r="A57" s="23"/>
      <c r="B57" s="24"/>
      <c r="C57" s="22" t="s">
        <v>24</v>
      </c>
      <c r="D57" s="16">
        <v>2461.3811299999998</v>
      </c>
      <c r="E57" s="16">
        <v>3769.6531699999996</v>
      </c>
      <c r="F57" s="16">
        <v>208.14164000000002</v>
      </c>
      <c r="G57" s="16">
        <v>3977.7948099999994</v>
      </c>
      <c r="H57" s="16"/>
    </row>
    <row r="58" spans="1:8" ht="15">
      <c r="A58" s="23"/>
      <c r="B58" s="24"/>
      <c r="C58" s="22" t="s">
        <v>9</v>
      </c>
      <c r="D58" s="16">
        <v>2461.5640700000004</v>
      </c>
      <c r="E58" s="16">
        <v>3751.7274900000002</v>
      </c>
      <c r="F58" s="16">
        <v>208.14193</v>
      </c>
      <c r="G58" s="16">
        <v>3959.86942</v>
      </c>
      <c r="H58" s="16"/>
    </row>
    <row r="59" spans="1:8" ht="15">
      <c r="A59" s="23"/>
      <c r="B59" s="24"/>
      <c r="C59" s="22" t="s">
        <v>10</v>
      </c>
      <c r="D59" s="16">
        <v>2428.4332999999997</v>
      </c>
      <c r="E59" s="16">
        <v>3908.7015299999994</v>
      </c>
      <c r="F59" s="16">
        <v>208.17589999999998</v>
      </c>
      <c r="G59" s="16">
        <v>4116.8774299999995</v>
      </c>
      <c r="H59" s="16"/>
    </row>
    <row r="60" spans="1:8" ht="15">
      <c r="A60" s="23"/>
      <c r="B60" s="24"/>
      <c r="C60" s="22"/>
      <c r="D60" s="16"/>
      <c r="E60" s="16"/>
      <c r="F60" s="16"/>
      <c r="G60" s="16"/>
      <c r="H60" s="16"/>
    </row>
    <row r="61" spans="1:8" ht="15">
      <c r="A61" s="23"/>
      <c r="B61" s="24" t="s">
        <v>64</v>
      </c>
      <c r="C61" s="22" t="s">
        <v>35</v>
      </c>
      <c r="D61" s="16">
        <v>2430.1037699999993</v>
      </c>
      <c r="E61" s="16">
        <v>4428.5065400000003</v>
      </c>
      <c r="F61" s="16">
        <v>204.47612000000001</v>
      </c>
      <c r="G61" s="16">
        <v>4632.9826600000006</v>
      </c>
      <c r="H61" s="16"/>
    </row>
    <row r="62" spans="1:8" ht="15">
      <c r="A62" s="23"/>
      <c r="B62" s="24"/>
      <c r="C62" s="22" t="s">
        <v>36</v>
      </c>
      <c r="D62" s="16">
        <v>2453.3959500000001</v>
      </c>
      <c r="E62" s="16">
        <v>4283.6737400000002</v>
      </c>
      <c r="F62" s="16">
        <v>175.68042000000003</v>
      </c>
      <c r="G62" s="16">
        <v>4459.3541599999999</v>
      </c>
      <c r="H62" s="16"/>
    </row>
    <row r="63" spans="1:8" ht="15">
      <c r="A63" s="23"/>
      <c r="B63" s="24"/>
      <c r="C63" s="22" t="s">
        <v>20</v>
      </c>
      <c r="D63" s="16">
        <v>2474.6578500000001</v>
      </c>
      <c r="E63" s="16">
        <v>4355.5261599999994</v>
      </c>
      <c r="F63" s="16">
        <v>136.72018</v>
      </c>
      <c r="G63" s="16">
        <v>4492.2463399999997</v>
      </c>
      <c r="H63" s="16"/>
    </row>
    <row r="64" spans="1:8" ht="15">
      <c r="A64" s="23"/>
      <c r="B64" s="24"/>
      <c r="C64" s="22" t="s">
        <v>21</v>
      </c>
      <c r="D64" s="16">
        <v>2466.4178499999994</v>
      </c>
      <c r="E64" s="16">
        <v>4979.5778799999998</v>
      </c>
      <c r="F64" s="16">
        <v>113.6743</v>
      </c>
      <c r="G64" s="16">
        <v>5093.2521799999995</v>
      </c>
      <c r="H64" s="16"/>
    </row>
    <row r="65" spans="1:8" ht="15">
      <c r="A65" s="23"/>
      <c r="B65" s="24"/>
      <c r="C65" s="22"/>
      <c r="D65" s="16"/>
      <c r="E65" s="16"/>
      <c r="F65" s="16"/>
      <c r="G65" s="16"/>
      <c r="H65" s="16"/>
    </row>
    <row r="66" spans="1:8">
      <c r="A66" s="25">
        <v>2023</v>
      </c>
      <c r="B66" s="26" t="s">
        <v>65</v>
      </c>
      <c r="C66" s="27" t="s">
        <v>41</v>
      </c>
      <c r="D66" s="17">
        <v>2477.8283700000002</v>
      </c>
      <c r="E66" s="17">
        <v>5425.092059999999</v>
      </c>
      <c r="F66" s="17">
        <v>113.61036999999999</v>
      </c>
      <c r="G66" s="17">
        <v>5538.7024299999994</v>
      </c>
      <c r="H66" s="17"/>
    </row>
    <row r="67" spans="1:8" ht="15">
      <c r="A67" s="28"/>
      <c r="B67" s="29"/>
      <c r="C67" s="27" t="s">
        <v>28</v>
      </c>
      <c r="D67" s="17">
        <v>2519.4524200000005</v>
      </c>
      <c r="E67" s="17">
        <v>5128.00918</v>
      </c>
      <c r="F67" s="17">
        <v>113.59199</v>
      </c>
      <c r="G67" s="17">
        <v>5241.6011699999999</v>
      </c>
      <c r="H67" s="17"/>
    </row>
    <row r="68" spans="1:8" ht="15">
      <c r="A68" s="28"/>
      <c r="B68" s="29"/>
      <c r="C68" s="27" t="s">
        <v>13</v>
      </c>
      <c r="D68" s="17">
        <v>2561.94967</v>
      </c>
      <c r="E68" s="17">
        <v>4456.8168799999994</v>
      </c>
      <c r="F68" s="17">
        <v>113.66097000000001</v>
      </c>
      <c r="G68" s="17">
        <v>4570.4778499999993</v>
      </c>
      <c r="H68" s="17"/>
    </row>
    <row r="69" spans="1:8" ht="15">
      <c r="A69" s="28"/>
      <c r="B69" s="29"/>
      <c r="C69" s="27" t="s">
        <v>14</v>
      </c>
      <c r="D69" s="17">
        <v>2527.4068100000004</v>
      </c>
      <c r="E69" s="17">
        <v>4950.7796500000004</v>
      </c>
      <c r="F69" s="17">
        <v>113.61876000000001</v>
      </c>
      <c r="G69" s="17">
        <v>5064.3984100000007</v>
      </c>
      <c r="H69" s="17"/>
    </row>
    <row r="70" spans="1:8" ht="15">
      <c r="A70" s="28"/>
      <c r="B70" s="29"/>
      <c r="C70" s="27"/>
      <c r="D70" s="17"/>
      <c r="E70" s="17"/>
      <c r="F70" s="17"/>
      <c r="G70" s="17"/>
      <c r="H70" s="17"/>
    </row>
    <row r="71" spans="1:8" ht="15">
      <c r="A71" s="28"/>
      <c r="B71" s="29" t="s">
        <v>66</v>
      </c>
      <c r="C71" s="27" t="s">
        <v>42</v>
      </c>
      <c r="D71" s="17">
        <v>2493.4900000000002</v>
      </c>
      <c r="E71" s="17">
        <v>4915.3187200000011</v>
      </c>
      <c r="F71" s="17">
        <v>113.70267999999999</v>
      </c>
      <c r="G71" s="17">
        <v>5029.0214000000014</v>
      </c>
      <c r="H71" s="17"/>
    </row>
    <row r="72" spans="1:8" ht="15">
      <c r="A72" s="28"/>
      <c r="B72" s="29"/>
      <c r="C72" s="27" t="s">
        <v>30</v>
      </c>
      <c r="D72" s="17">
        <v>2505.2358799999997</v>
      </c>
      <c r="E72" s="17">
        <v>5453.584060000001</v>
      </c>
      <c r="F72" s="17">
        <v>113.57512</v>
      </c>
      <c r="G72" s="17">
        <v>5567.1591800000015</v>
      </c>
      <c r="H72" s="17"/>
    </row>
    <row r="73" spans="1:8" ht="15">
      <c r="A73" s="28"/>
      <c r="B73" s="29"/>
      <c r="C73" s="27" t="s">
        <v>31</v>
      </c>
      <c r="D73" s="17">
        <v>2531.4523099999997</v>
      </c>
      <c r="E73" s="17">
        <v>4845.6583300000002</v>
      </c>
      <c r="F73" s="17">
        <v>113.60308999999999</v>
      </c>
      <c r="G73" s="17">
        <v>4959.2614199999998</v>
      </c>
      <c r="H73" s="17"/>
    </row>
    <row r="74" spans="1:8" ht="15">
      <c r="A74" s="28"/>
      <c r="B74" s="29"/>
      <c r="C74" s="27" t="s">
        <v>15</v>
      </c>
      <c r="D74" s="17">
        <v>2550.8929500000004</v>
      </c>
      <c r="E74" s="17">
        <v>4320.5035200000002</v>
      </c>
      <c r="F74" s="17">
        <v>113.40744000000001</v>
      </c>
      <c r="G74" s="17">
        <v>4433.9109600000002</v>
      </c>
      <c r="H74" s="17"/>
    </row>
    <row r="75" spans="1:8" ht="15">
      <c r="A75" s="28"/>
      <c r="B75" s="29"/>
      <c r="C75" s="27"/>
      <c r="D75" s="17"/>
      <c r="E75" s="17"/>
      <c r="F75" s="17"/>
      <c r="G75" s="17"/>
      <c r="H75" s="17"/>
    </row>
    <row r="76" spans="1:8" ht="15">
      <c r="A76" s="28"/>
      <c r="B76" s="29" t="s">
        <v>6</v>
      </c>
      <c r="C76" s="27" t="s">
        <v>43</v>
      </c>
      <c r="D76" s="17">
        <v>2522.8159900000001</v>
      </c>
      <c r="E76" s="17">
        <v>4713.9407000000001</v>
      </c>
      <c r="F76" s="17">
        <v>113.49313000000001</v>
      </c>
      <c r="G76" s="17">
        <v>4827.4338299999999</v>
      </c>
      <c r="H76" s="17"/>
    </row>
    <row r="77" spans="1:8" ht="15">
      <c r="A77" s="28"/>
      <c r="B77" s="29"/>
      <c r="C77" s="27" t="s">
        <v>30</v>
      </c>
      <c r="D77" s="17">
        <v>2522.79898</v>
      </c>
      <c r="E77" s="17">
        <v>5210.2578900000008</v>
      </c>
      <c r="F77" s="17">
        <v>113.25888</v>
      </c>
      <c r="G77" s="17">
        <v>5323.5167700000011</v>
      </c>
      <c r="H77" s="17"/>
    </row>
    <row r="78" spans="1:8" ht="15">
      <c r="A78" s="28"/>
      <c r="B78" s="29"/>
      <c r="C78" s="27" t="s">
        <v>31</v>
      </c>
      <c r="D78" s="17">
        <v>2662.0865999999996</v>
      </c>
      <c r="E78" s="17">
        <v>5005.1511300000002</v>
      </c>
      <c r="F78" s="17">
        <v>113.27495</v>
      </c>
      <c r="G78" s="17">
        <v>5118.4260800000002</v>
      </c>
      <c r="H78" s="17"/>
    </row>
    <row r="79" spans="1:8" ht="15">
      <c r="A79" s="28"/>
      <c r="B79" s="29"/>
      <c r="C79" s="27" t="s">
        <v>15</v>
      </c>
      <c r="D79" s="17">
        <v>2690.5445300000001</v>
      </c>
      <c r="E79" s="17">
        <v>4960.6525499999989</v>
      </c>
      <c r="F79" s="17">
        <v>113.2495</v>
      </c>
      <c r="G79" s="17">
        <v>5073.9020499999988</v>
      </c>
      <c r="H79" s="17"/>
    </row>
    <row r="80" spans="1:8" ht="15">
      <c r="A80" s="28"/>
      <c r="B80" s="29"/>
      <c r="C80" s="27" t="s">
        <v>16</v>
      </c>
      <c r="D80" s="17">
        <v>2674.2819499999996</v>
      </c>
      <c r="E80" s="17">
        <v>5082.1756400000013</v>
      </c>
      <c r="F80" s="17">
        <v>113.17626999999999</v>
      </c>
      <c r="G80" s="17">
        <v>5195.3519100000012</v>
      </c>
      <c r="H80" s="17"/>
    </row>
    <row r="81" spans="1:8" ht="15">
      <c r="A81" s="28"/>
      <c r="B81" s="29"/>
      <c r="C81" s="27"/>
      <c r="D81" s="17"/>
      <c r="E81" s="17"/>
      <c r="F81" s="17"/>
      <c r="G81" s="17"/>
      <c r="H81" s="17"/>
    </row>
    <row r="82" spans="1:8" ht="15">
      <c r="A82" s="28"/>
      <c r="B82" s="29" t="s">
        <v>56</v>
      </c>
      <c r="C82" s="27" t="s">
        <v>44</v>
      </c>
      <c r="D82" s="17">
        <v>2675.6487299999999</v>
      </c>
      <c r="E82" s="17">
        <v>5462.9750999999997</v>
      </c>
      <c r="F82" s="17">
        <v>113.09367</v>
      </c>
      <c r="G82" s="17">
        <v>5576.0687699999999</v>
      </c>
      <c r="H82" s="17"/>
    </row>
    <row r="83" spans="1:8" ht="15">
      <c r="A83" s="28"/>
      <c r="B83" s="29"/>
      <c r="C83" s="27" t="s">
        <v>38</v>
      </c>
      <c r="D83" s="17">
        <v>2680.7402400000001</v>
      </c>
      <c r="E83" s="17">
        <v>5203.7990399999999</v>
      </c>
      <c r="F83" s="17">
        <v>113.22797</v>
      </c>
      <c r="G83" s="17">
        <v>5317.0270099999998</v>
      </c>
      <c r="H83" s="17"/>
    </row>
    <row r="84" spans="1:8" ht="15">
      <c r="A84" s="28"/>
      <c r="B84" s="29"/>
      <c r="C84" s="27" t="s">
        <v>22</v>
      </c>
      <c r="D84" s="17">
        <v>2723.4963499999994</v>
      </c>
      <c r="E84" s="17">
        <v>4468.0505000000012</v>
      </c>
      <c r="F84" s="17">
        <v>113.33094</v>
      </c>
      <c r="G84" s="17">
        <v>4581.381440000001</v>
      </c>
      <c r="H84" s="17"/>
    </row>
    <row r="85" spans="1:8" ht="15">
      <c r="A85" s="28"/>
      <c r="B85" s="29"/>
      <c r="C85" s="27" t="s">
        <v>23</v>
      </c>
      <c r="D85" s="17">
        <v>2704.9144299999998</v>
      </c>
      <c r="E85" s="17">
        <v>4594.1060400000006</v>
      </c>
      <c r="F85" s="17">
        <v>113.36013</v>
      </c>
      <c r="G85" s="17">
        <v>4707.4661700000006</v>
      </c>
      <c r="H85" s="17"/>
    </row>
    <row r="86" spans="1:8" ht="15">
      <c r="A86" s="28"/>
      <c r="B86" s="29"/>
      <c r="C86" s="27"/>
      <c r="D86" s="17"/>
      <c r="E86" s="17"/>
      <c r="F86" s="17"/>
      <c r="G86" s="17"/>
      <c r="H86" s="17"/>
    </row>
    <row r="87" spans="1:8" ht="15">
      <c r="A87" s="28"/>
      <c r="B87" s="29" t="s">
        <v>57</v>
      </c>
      <c r="C87" s="27" t="s">
        <v>45</v>
      </c>
      <c r="D87" s="17">
        <v>2671.5500299999999</v>
      </c>
      <c r="E87" s="17">
        <v>4765.6075300000002</v>
      </c>
      <c r="F87" s="17">
        <v>113.14798999999999</v>
      </c>
      <c r="G87" s="17">
        <v>4878.7555200000006</v>
      </c>
      <c r="H87" s="17"/>
    </row>
    <row r="88" spans="1:8" ht="15">
      <c r="A88" s="28"/>
      <c r="B88" s="29"/>
      <c r="C88" s="27" t="s">
        <v>34</v>
      </c>
      <c r="D88" s="17">
        <v>2678.0558499999997</v>
      </c>
      <c r="E88" s="17">
        <v>4828.9199999999992</v>
      </c>
      <c r="F88" s="17">
        <v>113.51415000000001</v>
      </c>
      <c r="G88" s="17">
        <v>4942.4341499999991</v>
      </c>
      <c r="H88" s="17"/>
    </row>
    <row r="89" spans="1:8" ht="15">
      <c r="A89" s="28"/>
      <c r="B89" s="29"/>
      <c r="C89" s="27" t="s">
        <v>17</v>
      </c>
      <c r="D89" s="17">
        <v>2709.42076</v>
      </c>
      <c r="E89" s="17">
        <v>4481.1417299999994</v>
      </c>
      <c r="F89" s="17">
        <v>114.17522</v>
      </c>
      <c r="G89" s="17">
        <v>4595.3169499999995</v>
      </c>
      <c r="H89" s="17"/>
    </row>
    <row r="90" spans="1:8" ht="15">
      <c r="A90" s="28"/>
      <c r="B90" s="29"/>
      <c r="C90" s="27" t="s">
        <v>18</v>
      </c>
      <c r="D90" s="17">
        <v>2695.1374400000009</v>
      </c>
      <c r="E90" s="17">
        <v>4328.2707199999995</v>
      </c>
      <c r="F90" s="17">
        <v>114.12593</v>
      </c>
      <c r="G90" s="17">
        <v>4442.3966499999997</v>
      </c>
      <c r="H90" s="17"/>
    </row>
    <row r="91" spans="1:8" ht="15">
      <c r="A91" s="28"/>
      <c r="B91" s="29"/>
      <c r="C91" s="27" t="s">
        <v>19</v>
      </c>
      <c r="D91" s="17">
        <v>2663.1481899999999</v>
      </c>
      <c r="E91" s="17">
        <v>4318.7263999999996</v>
      </c>
      <c r="F91" s="17">
        <v>114.19717999999999</v>
      </c>
      <c r="G91" s="17">
        <v>4432.9235799999997</v>
      </c>
      <c r="H91" s="17"/>
    </row>
    <row r="92" spans="1:8" ht="15">
      <c r="A92" s="28"/>
      <c r="B92" s="29"/>
      <c r="C92" s="27"/>
      <c r="D92" s="17"/>
      <c r="E92" s="17"/>
      <c r="F92" s="17"/>
      <c r="G92" s="17"/>
      <c r="H92" s="17"/>
    </row>
    <row r="93" spans="1:8" ht="15">
      <c r="A93" s="28"/>
      <c r="B93" s="29" t="s">
        <v>58</v>
      </c>
      <c r="C93" s="27" t="s">
        <v>35</v>
      </c>
      <c r="D93" s="17">
        <v>2764.2659899999999</v>
      </c>
      <c r="E93" s="17">
        <v>4564.9577799999997</v>
      </c>
      <c r="F93" s="17">
        <v>114.61129</v>
      </c>
      <c r="G93" s="17">
        <v>4679.5690699999996</v>
      </c>
      <c r="H93" s="17"/>
    </row>
    <row r="94" spans="1:8" ht="15">
      <c r="A94" s="28"/>
      <c r="B94" s="29"/>
      <c r="C94" s="27" t="s">
        <v>36</v>
      </c>
      <c r="D94" s="17">
        <v>2775.3911299999995</v>
      </c>
      <c r="E94" s="17">
        <v>4394.63177</v>
      </c>
      <c r="F94" s="17">
        <v>114.57378999999999</v>
      </c>
      <c r="G94" s="17">
        <v>4509.2055600000003</v>
      </c>
      <c r="H94" s="17"/>
    </row>
    <row r="95" spans="1:8" ht="15">
      <c r="A95" s="28"/>
      <c r="B95" s="29"/>
      <c r="C95" s="27" t="s">
        <v>20</v>
      </c>
      <c r="D95" s="17">
        <v>2784.6694299999999</v>
      </c>
      <c r="E95" s="17">
        <v>4191.0333799999999</v>
      </c>
      <c r="F95" s="17">
        <v>114.10664</v>
      </c>
      <c r="G95" s="17">
        <v>4305.1400199999998</v>
      </c>
      <c r="H95" s="17"/>
    </row>
    <row r="96" spans="1:8" ht="15">
      <c r="A96" s="28"/>
      <c r="B96" s="29"/>
      <c r="C96" s="27" t="s">
        <v>21</v>
      </c>
      <c r="D96" s="17">
        <v>2772.4944100000002</v>
      </c>
      <c r="E96" s="17">
        <v>4071.4567200000006</v>
      </c>
      <c r="F96" s="17">
        <v>114.21505999999999</v>
      </c>
      <c r="G96" s="17">
        <v>4185.6717800000006</v>
      </c>
      <c r="H96" s="17"/>
    </row>
    <row r="97" spans="1:8" ht="15">
      <c r="A97" s="28"/>
      <c r="B97" s="29"/>
      <c r="C97" s="27"/>
      <c r="D97" s="17"/>
      <c r="E97" s="17"/>
      <c r="F97" s="17"/>
      <c r="G97" s="17"/>
      <c r="H97" s="17"/>
    </row>
    <row r="98" spans="1:8" ht="15">
      <c r="A98" s="28"/>
      <c r="B98" s="29" t="s">
        <v>59</v>
      </c>
      <c r="C98" s="27" t="s">
        <v>46</v>
      </c>
      <c r="D98" s="17">
        <v>2755.7405500000004</v>
      </c>
      <c r="E98" s="17">
        <v>4428.0909200000006</v>
      </c>
      <c r="F98" s="17">
        <v>114.26960999999999</v>
      </c>
      <c r="G98" s="17">
        <v>4542.3605300000008</v>
      </c>
      <c r="H98" s="17"/>
    </row>
    <row r="99" spans="1:8" ht="15">
      <c r="A99" s="28"/>
      <c r="B99" s="29"/>
      <c r="C99" s="27" t="s">
        <v>38</v>
      </c>
      <c r="D99" s="17">
        <v>2763.7172800000003</v>
      </c>
      <c r="E99" s="17">
        <v>4390.3374100000001</v>
      </c>
      <c r="F99" s="17">
        <v>120.10700999999999</v>
      </c>
      <c r="G99" s="17">
        <v>4510.4444199999998</v>
      </c>
      <c r="H99" s="17"/>
    </row>
    <row r="100" spans="1:8" ht="15">
      <c r="A100" s="28"/>
      <c r="B100" s="29"/>
      <c r="C100" s="27" t="s">
        <v>22</v>
      </c>
      <c r="D100" s="17">
        <v>2796.6737199999998</v>
      </c>
      <c r="E100" s="17">
        <v>4055.3883500000002</v>
      </c>
      <c r="F100" s="17">
        <v>168.57378</v>
      </c>
      <c r="G100" s="17">
        <v>4223.9621299999999</v>
      </c>
      <c r="H100" s="17"/>
    </row>
    <row r="101" spans="1:8" ht="15">
      <c r="A101" s="28"/>
      <c r="B101" s="29"/>
      <c r="C101" s="27" t="s">
        <v>23</v>
      </c>
      <c r="D101" s="17">
        <v>2785.0142999999998</v>
      </c>
      <c r="E101" s="17">
        <v>4072.9565800000005</v>
      </c>
      <c r="F101" s="17">
        <v>257.79156</v>
      </c>
      <c r="G101" s="17">
        <v>4330.7481400000006</v>
      </c>
      <c r="H101" s="17"/>
    </row>
    <row r="102" spans="1:8" ht="15">
      <c r="A102" s="28"/>
      <c r="B102" s="29"/>
      <c r="C102" s="27"/>
      <c r="D102" s="17"/>
      <c r="E102" s="17"/>
      <c r="F102" s="17"/>
      <c r="G102" s="17"/>
      <c r="H102" s="17"/>
    </row>
    <row r="103" spans="1:8" ht="15">
      <c r="A103" s="28"/>
      <c r="B103" s="29" t="s">
        <v>60</v>
      </c>
      <c r="C103" s="27" t="s">
        <v>47</v>
      </c>
      <c r="D103" s="17">
        <v>2767.4232499999998</v>
      </c>
      <c r="E103" s="17">
        <v>4065.5736799999991</v>
      </c>
      <c r="F103" s="17">
        <v>274.29723000000001</v>
      </c>
      <c r="G103" s="17">
        <v>4339.8709099999987</v>
      </c>
      <c r="H103" s="17"/>
    </row>
    <row r="104" spans="1:8" ht="15">
      <c r="A104" s="28"/>
      <c r="B104" s="29"/>
      <c r="C104" s="27" t="s">
        <v>40</v>
      </c>
      <c r="D104" s="17">
        <v>2778.5000200000004</v>
      </c>
      <c r="E104" s="17">
        <v>4295.39678</v>
      </c>
      <c r="F104" s="17">
        <v>274.40147999999999</v>
      </c>
      <c r="G104" s="17">
        <v>4569.7982599999996</v>
      </c>
      <c r="H104" s="17"/>
    </row>
    <row r="105" spans="1:8" ht="15">
      <c r="A105" s="28"/>
      <c r="B105" s="29"/>
      <c r="C105" s="27" t="s">
        <v>24</v>
      </c>
      <c r="D105" s="17">
        <v>2806.2662399999995</v>
      </c>
      <c r="E105" s="17">
        <v>3888.4688699999997</v>
      </c>
      <c r="F105" s="17">
        <v>278.79660999999999</v>
      </c>
      <c r="G105" s="17">
        <v>4167.26548</v>
      </c>
      <c r="H105" s="17"/>
    </row>
    <row r="106" spans="1:8" ht="15">
      <c r="A106" s="28"/>
      <c r="B106" s="29"/>
      <c r="C106" s="27" t="s">
        <v>9</v>
      </c>
      <c r="D106" s="17">
        <v>2801.74739</v>
      </c>
      <c r="E106" s="17">
        <v>4132.6057400000009</v>
      </c>
      <c r="F106" s="17">
        <v>278.77719999999999</v>
      </c>
      <c r="G106" s="17">
        <v>4411.3829400000013</v>
      </c>
      <c r="H106" s="17"/>
    </row>
    <row r="107" spans="1:8" ht="15">
      <c r="A107" s="28"/>
      <c r="B107" s="29"/>
      <c r="C107" s="27" t="s">
        <v>10</v>
      </c>
      <c r="D107" s="17">
        <v>2779.1895199999999</v>
      </c>
      <c r="E107" s="17">
        <v>4072.0825299999997</v>
      </c>
      <c r="F107" s="17">
        <v>279.16390999999999</v>
      </c>
      <c r="G107" s="17">
        <v>4351.2464399999999</v>
      </c>
      <c r="H107" s="17"/>
    </row>
    <row r="108" spans="1:8" ht="15">
      <c r="A108" s="28"/>
      <c r="B108" s="29"/>
      <c r="C108" s="27"/>
      <c r="D108" s="17"/>
      <c r="E108" s="17"/>
      <c r="F108" s="17"/>
      <c r="G108" s="17"/>
      <c r="H108" s="17"/>
    </row>
    <row r="109" spans="1:8" ht="15">
      <c r="A109" s="28"/>
      <c r="B109" s="29" t="s">
        <v>61</v>
      </c>
      <c r="C109" s="27" t="s">
        <v>48</v>
      </c>
      <c r="D109" s="17">
        <v>2797.8698900000004</v>
      </c>
      <c r="E109" s="17">
        <v>4519.4597000000003</v>
      </c>
      <c r="F109" s="17">
        <v>283.77238999999997</v>
      </c>
      <c r="G109" s="17">
        <v>4803.2320900000004</v>
      </c>
      <c r="H109" s="17"/>
    </row>
    <row r="110" spans="1:8" ht="15">
      <c r="A110" s="28"/>
      <c r="B110" s="29"/>
      <c r="C110" s="27" t="s">
        <v>26</v>
      </c>
      <c r="D110" s="17">
        <v>2916.7311100000002</v>
      </c>
      <c r="E110" s="17">
        <v>4296.7404199999992</v>
      </c>
      <c r="F110" s="17">
        <v>283.39658000000003</v>
      </c>
      <c r="G110" s="17">
        <v>4580.1369999999988</v>
      </c>
      <c r="H110" s="17"/>
    </row>
    <row r="111" spans="1:8" ht="15">
      <c r="A111" s="28"/>
      <c r="B111" s="29"/>
      <c r="C111" s="27" t="s">
        <v>11</v>
      </c>
      <c r="D111" s="17">
        <v>2949.6675400000004</v>
      </c>
      <c r="E111" s="17">
        <v>4012.1444999999999</v>
      </c>
      <c r="F111" s="17">
        <v>283.90019000000001</v>
      </c>
      <c r="G111" s="17">
        <v>4296.0446899999997</v>
      </c>
      <c r="H111" s="17"/>
    </row>
    <row r="112" spans="1:8" ht="15">
      <c r="A112" s="28"/>
      <c r="B112" s="29"/>
      <c r="C112" s="27" t="s">
        <v>12</v>
      </c>
      <c r="D112" s="17">
        <v>2926.4960599999999</v>
      </c>
      <c r="E112" s="17">
        <v>4143.5111000000006</v>
      </c>
      <c r="F112" s="17">
        <v>287.55179999999996</v>
      </c>
      <c r="G112" s="17">
        <v>4431.0629000000008</v>
      </c>
      <c r="H112" s="17"/>
    </row>
    <row r="113" spans="1:8" ht="15">
      <c r="A113" s="28"/>
      <c r="B113" s="29"/>
      <c r="C113" s="27"/>
      <c r="D113" s="17"/>
      <c r="E113" s="17"/>
      <c r="F113" s="17"/>
      <c r="G113" s="17"/>
      <c r="H113" s="17"/>
    </row>
    <row r="114" spans="1:8" ht="15">
      <c r="A114" s="28"/>
      <c r="B114" s="29" t="s">
        <v>62</v>
      </c>
      <c r="C114" s="27" t="s">
        <v>49</v>
      </c>
      <c r="D114" s="17">
        <v>2909.8278500000006</v>
      </c>
      <c r="E114" s="17">
        <v>4173.1859900000009</v>
      </c>
      <c r="F114" s="17">
        <v>288.17654000000005</v>
      </c>
      <c r="G114" s="17">
        <v>4461.3625300000012</v>
      </c>
      <c r="H114" s="17"/>
    </row>
    <row r="115" spans="1:8" ht="15">
      <c r="A115" s="28"/>
      <c r="B115" s="29"/>
      <c r="C115" s="27" t="s">
        <v>28</v>
      </c>
      <c r="D115" s="17">
        <v>2919.0860000000002</v>
      </c>
      <c r="E115" s="17">
        <v>4233.7463700000008</v>
      </c>
      <c r="F115" s="17">
        <v>288.22183999999999</v>
      </c>
      <c r="G115" s="17">
        <v>4521.9682100000009</v>
      </c>
      <c r="H115" s="17"/>
    </row>
    <row r="116" spans="1:8" ht="15">
      <c r="A116" s="28"/>
      <c r="B116" s="29"/>
      <c r="C116" s="27" t="s">
        <v>13</v>
      </c>
      <c r="D116" s="17">
        <v>2951.0180499999997</v>
      </c>
      <c r="E116" s="17">
        <v>3776.2364299999995</v>
      </c>
      <c r="F116" s="17">
        <v>276.63423</v>
      </c>
      <c r="G116" s="17">
        <v>4052.8706599999996</v>
      </c>
      <c r="H116" s="17"/>
    </row>
    <row r="117" spans="1:8" ht="15">
      <c r="A117" s="28"/>
      <c r="B117" s="29"/>
      <c r="C117" s="27" t="s">
        <v>14</v>
      </c>
      <c r="D117" s="17">
        <v>2928.8472200000006</v>
      </c>
      <c r="E117" s="17">
        <v>3862.7879199999998</v>
      </c>
      <c r="F117" s="17">
        <v>288.65701000000001</v>
      </c>
      <c r="G117" s="17">
        <v>4151.4449299999997</v>
      </c>
      <c r="H117" s="17"/>
    </row>
    <row r="118" spans="1:8" ht="15">
      <c r="A118" s="28"/>
      <c r="B118" s="29"/>
      <c r="C118" s="27"/>
      <c r="D118" s="17"/>
      <c r="E118" s="17"/>
      <c r="F118" s="17"/>
      <c r="G118" s="17"/>
      <c r="H118" s="17"/>
    </row>
    <row r="119" spans="1:8" ht="15">
      <c r="A119" s="28"/>
      <c r="B119" s="29" t="s">
        <v>63</v>
      </c>
      <c r="C119" s="27" t="s">
        <v>50</v>
      </c>
      <c r="D119" s="17">
        <v>2903.9928499999996</v>
      </c>
      <c r="E119" s="17">
        <v>3786.3976099999991</v>
      </c>
      <c r="F119" s="17">
        <v>287.89013999999997</v>
      </c>
      <c r="G119" s="17">
        <v>4074.2877499999991</v>
      </c>
      <c r="H119" s="17"/>
    </row>
    <row r="120" spans="1:8" ht="15">
      <c r="A120" s="28"/>
      <c r="B120" s="29"/>
      <c r="C120" s="27" t="s">
        <v>30</v>
      </c>
      <c r="D120" s="17">
        <v>2918.4093699999994</v>
      </c>
      <c r="E120" s="17">
        <v>4129.7001700000001</v>
      </c>
      <c r="F120" s="17">
        <v>288.22854999999998</v>
      </c>
      <c r="G120" s="17">
        <v>4417.9287199999999</v>
      </c>
      <c r="H120" s="17"/>
    </row>
    <row r="121" spans="1:8" ht="15">
      <c r="A121" s="28"/>
      <c r="B121" s="29"/>
      <c r="C121" s="27" t="s">
        <v>31</v>
      </c>
      <c r="D121" s="17">
        <v>2935.6052200000004</v>
      </c>
      <c r="E121" s="17">
        <v>4077.4262800000006</v>
      </c>
      <c r="F121" s="17">
        <v>289.63255000000004</v>
      </c>
      <c r="G121" s="17">
        <v>4367.0588300000009</v>
      </c>
      <c r="H121" s="17"/>
    </row>
    <row r="122" spans="1:8" ht="15">
      <c r="A122" s="28"/>
      <c r="B122" s="29"/>
      <c r="C122" s="27" t="s">
        <v>15</v>
      </c>
      <c r="D122" s="17">
        <v>2948.6470400000003</v>
      </c>
      <c r="E122" s="17">
        <v>3790.3829099999998</v>
      </c>
      <c r="F122" s="17">
        <v>284.97352999999998</v>
      </c>
      <c r="G122" s="17">
        <v>4075.3564399999996</v>
      </c>
      <c r="H122" s="17"/>
    </row>
    <row r="123" spans="1:8" ht="15">
      <c r="A123" s="28"/>
      <c r="B123" s="29"/>
      <c r="C123" s="27" t="s">
        <v>16</v>
      </c>
      <c r="D123" s="17">
        <v>2931.95352</v>
      </c>
      <c r="E123" s="17">
        <v>3743.7100799999994</v>
      </c>
      <c r="F123" s="17">
        <v>283.51906999999994</v>
      </c>
      <c r="G123" s="17">
        <v>4027.2291499999992</v>
      </c>
      <c r="H123" s="17"/>
    </row>
    <row r="124" spans="1:8" ht="15">
      <c r="A124" s="28"/>
      <c r="B124" s="29"/>
      <c r="C124" s="27"/>
      <c r="D124" s="17"/>
      <c r="E124" s="17"/>
      <c r="F124" s="17"/>
      <c r="G124" s="17"/>
      <c r="H124" s="17"/>
    </row>
    <row r="125" spans="1:8" ht="15">
      <c r="A125" s="28"/>
      <c r="B125" s="29" t="s">
        <v>64</v>
      </c>
      <c r="C125" s="27" t="s">
        <v>51</v>
      </c>
      <c r="D125" s="17">
        <v>2928.2961900000005</v>
      </c>
      <c r="E125" s="17">
        <v>3948.9030400000006</v>
      </c>
      <c r="F125" s="17">
        <v>232.69556</v>
      </c>
      <c r="G125" s="17">
        <v>4181.5986000000003</v>
      </c>
      <c r="H125" s="17"/>
    </row>
    <row r="126" spans="1:8" ht="15">
      <c r="A126" s="28"/>
      <c r="B126" s="29"/>
      <c r="C126" s="27" t="s">
        <v>26</v>
      </c>
      <c r="D126" s="17">
        <v>2947.5841499999997</v>
      </c>
      <c r="E126" s="17">
        <v>3797.2425000000003</v>
      </c>
      <c r="F126" s="17">
        <v>234.00867</v>
      </c>
      <c r="G126" s="17">
        <v>4031.2511700000005</v>
      </c>
      <c r="H126" s="17"/>
    </row>
    <row r="127" spans="1:8" ht="15">
      <c r="A127" s="28"/>
      <c r="B127" s="29"/>
      <c r="C127" s="27" t="s">
        <v>11</v>
      </c>
      <c r="D127" s="17">
        <v>2981.6116100000008</v>
      </c>
      <c r="E127" s="17">
        <v>3816.0314899999998</v>
      </c>
      <c r="F127" s="17">
        <v>411.83472999999998</v>
      </c>
      <c r="G127" s="17">
        <v>4227.8662199999999</v>
      </c>
      <c r="H127" s="17"/>
    </row>
    <row r="128" spans="1:8" ht="15">
      <c r="A128" s="28"/>
      <c r="B128" s="29"/>
      <c r="C128" s="27" t="s">
        <v>12</v>
      </c>
      <c r="D128" s="17">
        <v>2972.0784199999998</v>
      </c>
      <c r="E128" s="17">
        <v>3701.9158100000004</v>
      </c>
      <c r="F128" s="17">
        <v>484.95753000000002</v>
      </c>
      <c r="G128" s="17">
        <v>4186.8733400000001</v>
      </c>
      <c r="H128" s="17"/>
    </row>
    <row r="129" spans="1:8" ht="15">
      <c r="A129" s="28"/>
      <c r="B129" s="29"/>
      <c r="C129" s="27"/>
      <c r="D129" s="17"/>
      <c r="E129" s="17"/>
      <c r="F129" s="17"/>
      <c r="G129" s="17"/>
      <c r="H129" s="17"/>
    </row>
    <row r="130" spans="1:8">
      <c r="A130" s="20">
        <v>2024</v>
      </c>
      <c r="B130" s="24" t="s">
        <v>65</v>
      </c>
      <c r="C130" s="22" t="s">
        <v>52</v>
      </c>
      <c r="D130" s="16">
        <v>2992.5856399999998</v>
      </c>
      <c r="E130" s="16">
        <v>3922.8324499999999</v>
      </c>
      <c r="F130" s="16">
        <v>487.21846000000005</v>
      </c>
      <c r="G130" s="16">
        <v>4410.0509099999999</v>
      </c>
      <c r="H130" s="16"/>
    </row>
    <row r="131" spans="1:8" ht="15">
      <c r="A131" s="23"/>
      <c r="B131" s="24"/>
      <c r="C131" s="22" t="s">
        <v>34</v>
      </c>
      <c r="D131" s="16">
        <v>3009.5254600000003</v>
      </c>
      <c r="E131" s="16">
        <v>3977.4745200000007</v>
      </c>
      <c r="F131" s="16">
        <v>486.23369000000002</v>
      </c>
      <c r="G131" s="16">
        <v>4463.7082100000007</v>
      </c>
      <c r="H131" s="16"/>
    </row>
    <row r="132" spans="1:8" ht="15">
      <c r="A132" s="23"/>
      <c r="B132" s="24"/>
      <c r="C132" s="22" t="s">
        <v>17</v>
      </c>
      <c r="D132" s="16">
        <v>3044.9670200000005</v>
      </c>
      <c r="E132" s="16">
        <v>3414.1762099999996</v>
      </c>
      <c r="F132" s="16">
        <v>471.45633999999995</v>
      </c>
      <c r="G132" s="16">
        <v>3885.6325499999994</v>
      </c>
      <c r="H132" s="16"/>
    </row>
    <row r="133" spans="1:8" ht="15">
      <c r="A133" s="23"/>
      <c r="B133" s="24"/>
      <c r="C133" s="22" t="s">
        <v>18</v>
      </c>
      <c r="D133" s="16">
        <v>3027.7820699999997</v>
      </c>
      <c r="E133" s="16">
        <v>3474.1372700000002</v>
      </c>
      <c r="F133" s="16">
        <v>474.70482000000004</v>
      </c>
      <c r="G133" s="16">
        <v>3948.8420900000001</v>
      </c>
      <c r="H133" s="16"/>
    </row>
    <row r="134" spans="1:8" ht="15">
      <c r="A134" s="23"/>
      <c r="B134" s="24"/>
      <c r="C134" s="22" t="s">
        <v>19</v>
      </c>
      <c r="D134" s="16">
        <v>2982.5782499999996</v>
      </c>
      <c r="E134" s="16">
        <v>3449.7651299999993</v>
      </c>
      <c r="F134" s="16">
        <v>492.39508000000001</v>
      </c>
      <c r="G134" s="16">
        <v>3942.1602099999991</v>
      </c>
      <c r="H134" s="16"/>
    </row>
    <row r="135" spans="1:8" ht="15">
      <c r="A135" s="23"/>
      <c r="B135" s="24"/>
      <c r="C135" s="22"/>
      <c r="D135" s="16"/>
      <c r="E135" s="16"/>
      <c r="F135" s="16"/>
      <c r="G135" s="16"/>
      <c r="H135" s="16"/>
    </row>
    <row r="136" spans="1:8" ht="15">
      <c r="A136" s="23"/>
      <c r="B136" s="24" t="s">
        <v>66</v>
      </c>
      <c r="C136" s="22" t="s">
        <v>35</v>
      </c>
      <c r="D136" s="16">
        <v>2983.0988099999995</v>
      </c>
      <c r="E136" s="16">
        <v>3746.2692500000003</v>
      </c>
      <c r="F136" s="16">
        <v>492.71831000000003</v>
      </c>
      <c r="G136" s="16">
        <v>4238.9875600000005</v>
      </c>
      <c r="H136" s="16"/>
    </row>
    <row r="137" spans="1:8" ht="15">
      <c r="A137" s="23"/>
      <c r="B137" s="24"/>
      <c r="C137" s="22" t="s">
        <v>36</v>
      </c>
      <c r="D137" s="16">
        <v>2991.3946000000001</v>
      </c>
      <c r="E137" s="16">
        <v>3632.7686300000009</v>
      </c>
      <c r="F137" s="16">
        <v>474.01741000000004</v>
      </c>
      <c r="G137" s="16">
        <v>4106.7860400000009</v>
      </c>
      <c r="H137" s="16"/>
    </row>
    <row r="138" spans="1:8" ht="15">
      <c r="A138" s="23"/>
      <c r="B138" s="24"/>
      <c r="C138" s="22" t="s">
        <v>20</v>
      </c>
      <c r="D138" s="16">
        <v>2989.7548000000006</v>
      </c>
      <c r="E138" s="16">
        <v>3470.10329</v>
      </c>
      <c r="F138" s="16">
        <v>384.15576999999996</v>
      </c>
      <c r="G138" s="16">
        <v>3854.2590599999999</v>
      </c>
      <c r="H138" s="16"/>
    </row>
    <row r="139" spans="1:8" ht="15">
      <c r="A139" s="23"/>
      <c r="B139" s="24"/>
      <c r="C139" s="22" t="s">
        <v>21</v>
      </c>
      <c r="D139" s="16">
        <v>2974.64426</v>
      </c>
      <c r="E139" s="16">
        <v>3616.86627</v>
      </c>
      <c r="F139" s="16">
        <v>442.27444000000003</v>
      </c>
      <c r="G139" s="16">
        <v>4059.1407100000001</v>
      </c>
      <c r="H139" s="16"/>
    </row>
    <row r="140" spans="1:8" ht="15">
      <c r="A140" s="23"/>
      <c r="B140" s="24"/>
      <c r="C140" s="22"/>
      <c r="D140" s="16"/>
      <c r="E140" s="16"/>
      <c r="F140" s="16"/>
      <c r="G140" s="16"/>
      <c r="H140" s="16"/>
    </row>
    <row r="141" spans="1:8" ht="15">
      <c r="A141" s="23"/>
      <c r="B141" s="24" t="s">
        <v>6</v>
      </c>
      <c r="C141" s="22" t="s">
        <v>53</v>
      </c>
      <c r="D141" s="16">
        <v>2949.9430200000002</v>
      </c>
      <c r="E141" s="16">
        <v>3769.4747000000002</v>
      </c>
      <c r="F141" s="16">
        <v>443.04041999999998</v>
      </c>
      <c r="G141" s="16">
        <v>4212.51512</v>
      </c>
      <c r="H141" s="16"/>
    </row>
    <row r="142" spans="1:8" ht="15">
      <c r="A142" s="23"/>
      <c r="B142" s="24"/>
      <c r="C142" s="22" t="s">
        <v>26</v>
      </c>
      <c r="D142" s="16">
        <v>2965.3918000000003</v>
      </c>
      <c r="E142" s="16">
        <v>3814.8550800000003</v>
      </c>
      <c r="F142" s="16">
        <v>426.10443999999995</v>
      </c>
      <c r="G142" s="16">
        <v>4240.9595200000003</v>
      </c>
      <c r="H142" s="16"/>
    </row>
    <row r="143" spans="1:8" ht="15">
      <c r="A143" s="23"/>
      <c r="B143" s="24"/>
      <c r="C143" s="22" t="s">
        <v>11</v>
      </c>
      <c r="D143" s="16">
        <v>2999.6588400000001</v>
      </c>
      <c r="E143" s="16">
        <v>3701.9243000000006</v>
      </c>
      <c r="F143" s="16">
        <v>408.5478</v>
      </c>
      <c r="G143" s="16">
        <v>4110.4721000000009</v>
      </c>
      <c r="H143" s="16"/>
    </row>
    <row r="144" spans="1:8" ht="15">
      <c r="A144" s="23"/>
      <c r="B144" s="24"/>
      <c r="C144" s="22" t="s">
        <v>12</v>
      </c>
      <c r="D144" s="16">
        <v>2987.2982499999998</v>
      </c>
      <c r="E144" s="16">
        <v>3746.7144099999996</v>
      </c>
      <c r="F144" s="16">
        <v>387.90492</v>
      </c>
      <c r="G144" s="16">
        <v>4134.6193299999995</v>
      </c>
      <c r="H144" s="16"/>
    </row>
    <row r="145" spans="1:9" ht="15">
      <c r="A145" s="23"/>
      <c r="B145" s="24"/>
      <c r="C145" s="22"/>
      <c r="D145" s="16"/>
      <c r="E145" s="16"/>
      <c r="F145" s="16"/>
      <c r="G145" s="16"/>
      <c r="H145" s="16"/>
    </row>
    <row r="146" spans="1:9" ht="15">
      <c r="A146" s="23"/>
      <c r="B146" s="24" t="s">
        <v>56</v>
      </c>
      <c r="C146" s="22" t="s">
        <v>54</v>
      </c>
      <c r="D146" s="16">
        <v>2981.9599900000003</v>
      </c>
      <c r="E146" s="16">
        <v>3962.3776299999986</v>
      </c>
      <c r="F146" s="16">
        <v>407.32817</v>
      </c>
      <c r="G146" s="16">
        <v>4369.7057999999988</v>
      </c>
      <c r="H146" s="16"/>
    </row>
    <row r="147" spans="1:9" ht="15">
      <c r="A147" s="23"/>
      <c r="B147" s="24"/>
      <c r="C147" s="22" t="s">
        <v>34</v>
      </c>
      <c r="D147" s="16">
        <v>2991.9303300000001</v>
      </c>
      <c r="E147" s="16">
        <v>4208.7984700000006</v>
      </c>
      <c r="F147" s="16">
        <v>394.15596999999997</v>
      </c>
      <c r="G147" s="16">
        <v>4602.9544400000004</v>
      </c>
      <c r="H147" s="16"/>
    </row>
    <row r="148" spans="1:9" ht="15">
      <c r="A148" s="23"/>
      <c r="B148" s="24"/>
      <c r="C148" s="22" t="s">
        <v>17</v>
      </c>
      <c r="D148" s="16">
        <v>3022.8885999999998</v>
      </c>
      <c r="E148" s="16">
        <v>3708.8707099999997</v>
      </c>
      <c r="F148" s="16">
        <v>394.43225999999999</v>
      </c>
      <c r="G148" s="16">
        <v>4103.3029699999997</v>
      </c>
      <c r="H148" s="16"/>
    </row>
    <row r="149" spans="1:9" ht="15">
      <c r="A149" s="23"/>
      <c r="B149" s="24"/>
      <c r="C149" s="22" t="s">
        <v>18</v>
      </c>
      <c r="D149" s="16">
        <v>3026.5853699999998</v>
      </c>
      <c r="E149" s="16">
        <v>3752.2809100000004</v>
      </c>
      <c r="F149" s="16">
        <v>402.95414999999997</v>
      </c>
      <c r="G149" s="16">
        <v>4155.23506</v>
      </c>
      <c r="H149" s="16"/>
    </row>
    <row r="150" spans="1:9" ht="15">
      <c r="A150" s="23"/>
      <c r="B150" s="24"/>
      <c r="C150" s="22"/>
      <c r="D150" s="16"/>
      <c r="E150" s="16"/>
      <c r="F150" s="16"/>
      <c r="G150" s="16"/>
      <c r="H150" s="16"/>
    </row>
    <row r="151" spans="1:9" ht="15">
      <c r="A151" s="23"/>
      <c r="B151" s="24" t="s">
        <v>57</v>
      </c>
      <c r="C151" s="22" t="s">
        <v>55</v>
      </c>
      <c r="D151" s="16">
        <v>2984.9031800000002</v>
      </c>
      <c r="E151" s="16">
        <v>3842.5606500000004</v>
      </c>
      <c r="F151" s="16">
        <v>385.67838</v>
      </c>
      <c r="G151" s="16">
        <v>4228.2390300000006</v>
      </c>
      <c r="H151" s="16"/>
    </row>
    <row r="152" spans="1:9" ht="15">
      <c r="A152" s="23"/>
      <c r="B152" s="24"/>
      <c r="C152" s="22" t="s">
        <v>30</v>
      </c>
      <c r="D152" s="16">
        <v>2984.1858899999997</v>
      </c>
      <c r="E152" s="16">
        <v>4081.7436600000001</v>
      </c>
      <c r="F152" s="16">
        <v>355.31756999999999</v>
      </c>
      <c r="G152" s="16">
        <v>4437.0612300000003</v>
      </c>
      <c r="H152" s="16"/>
    </row>
    <row r="153" spans="1:9" ht="15">
      <c r="A153" s="23"/>
      <c r="B153" s="24"/>
      <c r="C153" s="22" t="s">
        <v>31</v>
      </c>
      <c r="D153" s="16">
        <v>3003.6113300000006</v>
      </c>
      <c r="E153" s="16">
        <v>3912.0998200000004</v>
      </c>
      <c r="F153" s="16">
        <v>350.42072999999999</v>
      </c>
      <c r="G153" s="16">
        <v>4262.5205500000002</v>
      </c>
      <c r="H153" s="16"/>
    </row>
    <row r="154" spans="1:9" ht="15">
      <c r="A154" s="23"/>
      <c r="B154" s="24"/>
      <c r="C154" s="22" t="s">
        <v>15</v>
      </c>
      <c r="D154" s="16">
        <v>3028.0186600000006</v>
      </c>
      <c r="E154" s="16">
        <v>3931.5529699999993</v>
      </c>
      <c r="F154" s="16">
        <v>298.69610999999998</v>
      </c>
      <c r="G154" s="16">
        <v>4230.2490799999996</v>
      </c>
      <c r="H154" s="16"/>
    </row>
    <row r="155" spans="1:9" ht="15">
      <c r="A155" s="23"/>
      <c r="B155" s="24"/>
      <c r="C155" s="22" t="s">
        <v>16</v>
      </c>
      <c r="D155" s="16">
        <v>3011.9972500000003</v>
      </c>
      <c r="E155" s="16">
        <v>3934.32026</v>
      </c>
      <c r="F155" s="16">
        <v>302.82616999999999</v>
      </c>
      <c r="G155" s="16">
        <v>4237.1464299999998</v>
      </c>
      <c r="H155" s="16"/>
    </row>
    <row r="156" spans="1:9" ht="15">
      <c r="A156" s="23"/>
      <c r="B156" s="24"/>
      <c r="C156" s="22"/>
      <c r="D156" s="16"/>
      <c r="E156" s="16"/>
      <c r="F156" s="16"/>
      <c r="G156" s="16"/>
      <c r="H156" s="16"/>
    </row>
    <row r="157" spans="1:9">
      <c r="A157" s="23"/>
      <c r="B157" s="24" t="s">
        <v>58</v>
      </c>
      <c r="C157" s="22" t="s">
        <v>101</v>
      </c>
      <c r="D157" s="16">
        <v>3003.8960099999981</v>
      </c>
      <c r="E157" s="16">
        <v>4275.6050599999971</v>
      </c>
      <c r="F157" s="16">
        <v>274.01510000000002</v>
      </c>
      <c r="G157" s="16">
        <v>4549.6201599999986</v>
      </c>
      <c r="H157" s="16"/>
      <c r="I157" s="8"/>
    </row>
    <row r="158" spans="1:9" ht="15">
      <c r="A158" s="23"/>
      <c r="B158" s="24"/>
      <c r="C158" s="22" t="s">
        <v>38</v>
      </c>
      <c r="D158" s="16">
        <v>3015.8872699999979</v>
      </c>
      <c r="E158" s="16">
        <v>4206.9012899999998</v>
      </c>
      <c r="F158" s="16">
        <v>274.36926999999997</v>
      </c>
      <c r="G158" s="16">
        <v>4481.270559999999</v>
      </c>
      <c r="H158" s="16"/>
    </row>
    <row r="159" spans="1:9" ht="15">
      <c r="A159" s="23"/>
      <c r="B159" s="24"/>
      <c r="C159" s="22" t="s">
        <v>22</v>
      </c>
      <c r="D159" s="16">
        <v>3058.2947900000008</v>
      </c>
      <c r="E159" s="16">
        <v>4120.11931</v>
      </c>
      <c r="F159" s="16">
        <v>268.42014</v>
      </c>
      <c r="G159" s="16">
        <v>4388.5394500000011</v>
      </c>
      <c r="H159" s="16"/>
    </row>
    <row r="160" spans="1:9" ht="15">
      <c r="A160" s="23"/>
      <c r="B160" s="24"/>
      <c r="C160" s="22" t="s">
        <v>23</v>
      </c>
      <c r="D160" s="16">
        <v>3039.038419999999</v>
      </c>
      <c r="E160" s="16">
        <v>4446.6646199999977</v>
      </c>
      <c r="F160" s="16">
        <v>262.46287999999998</v>
      </c>
      <c r="G160" s="16">
        <v>4709.1274999999978</v>
      </c>
      <c r="H160" s="16"/>
    </row>
    <row r="161" spans="1:9" ht="15">
      <c r="A161" s="23"/>
      <c r="B161" s="24"/>
      <c r="C161" s="22"/>
      <c r="D161" s="16"/>
      <c r="E161" s="16"/>
      <c r="F161" s="16"/>
      <c r="G161" s="16"/>
      <c r="H161" s="16"/>
    </row>
    <row r="162" spans="1:9" ht="15">
      <c r="A162" s="23"/>
      <c r="B162" s="24" t="s">
        <v>59</v>
      </c>
      <c r="C162" s="22" t="s">
        <v>108</v>
      </c>
      <c r="D162" s="16">
        <v>3025.4778400000005</v>
      </c>
      <c r="E162" s="16">
        <v>4610.7988800000012</v>
      </c>
      <c r="F162" s="16">
        <v>268.60319000000004</v>
      </c>
      <c r="G162" s="16">
        <v>4879.4020700000001</v>
      </c>
      <c r="H162" s="16"/>
    </row>
    <row r="163" spans="1:9" ht="15">
      <c r="A163" s="23"/>
      <c r="B163" s="24"/>
      <c r="C163" s="22" t="s">
        <v>34</v>
      </c>
      <c r="D163" s="16">
        <v>3043.8773999999999</v>
      </c>
      <c r="E163" s="16">
        <v>4686.4723999999997</v>
      </c>
      <c r="F163" s="16">
        <v>273.23417999999998</v>
      </c>
      <c r="G163" s="16">
        <v>4959.7065799999991</v>
      </c>
      <c r="H163" s="16"/>
    </row>
    <row r="164" spans="1:9" ht="15">
      <c r="A164" s="23"/>
      <c r="B164" s="24"/>
      <c r="C164" s="22" t="s">
        <v>17</v>
      </c>
      <c r="D164" s="16">
        <v>3096.8640499999992</v>
      </c>
      <c r="E164" s="16">
        <v>4316.28701</v>
      </c>
      <c r="F164" s="16">
        <v>299.22275000000002</v>
      </c>
      <c r="G164" s="16">
        <v>4615.5097599999999</v>
      </c>
      <c r="H164" s="16"/>
    </row>
    <row r="165" spans="1:9" ht="15">
      <c r="A165" s="23"/>
      <c r="B165" s="24"/>
      <c r="C165" s="22" t="s">
        <v>18</v>
      </c>
      <c r="D165" s="16">
        <v>3088.5882499999998</v>
      </c>
      <c r="E165" s="16">
        <v>4492.3573699999988</v>
      </c>
      <c r="F165" s="16">
        <v>389.25621000000001</v>
      </c>
      <c r="G165" s="16">
        <v>4881.6135799999993</v>
      </c>
      <c r="H165" s="16"/>
    </row>
    <row r="166" spans="1:9">
      <c r="A166" s="23"/>
      <c r="B166" s="24"/>
      <c r="C166" s="22" t="s">
        <v>19</v>
      </c>
      <c r="D166" s="16">
        <v>3060.4204400000003</v>
      </c>
      <c r="E166" s="16">
        <v>4461.6697000000004</v>
      </c>
      <c r="F166" s="16">
        <v>389.83822999999995</v>
      </c>
      <c r="G166" s="16">
        <v>4851.5079299999998</v>
      </c>
      <c r="H166" s="16"/>
      <c r="I166" s="8"/>
    </row>
    <row r="167" spans="1:9">
      <c r="A167" s="23"/>
      <c r="B167" s="24"/>
      <c r="C167" s="22"/>
      <c r="D167" s="16"/>
      <c r="E167" s="16"/>
      <c r="F167" s="16"/>
      <c r="G167" s="16"/>
      <c r="H167" s="16"/>
      <c r="I167" s="8"/>
    </row>
    <row r="168" spans="1:9">
      <c r="A168" s="23"/>
      <c r="B168" s="24" t="s">
        <v>60</v>
      </c>
      <c r="C168" s="22" t="s">
        <v>35</v>
      </c>
      <c r="D168" s="16">
        <v>3078.7038799999996</v>
      </c>
      <c r="E168" s="16">
        <v>4911.0141599999997</v>
      </c>
      <c r="F168" s="16">
        <v>391.93663000000004</v>
      </c>
      <c r="G168" s="16">
        <v>5302.9507899999999</v>
      </c>
      <c r="H168" s="16"/>
      <c r="I168" s="8"/>
    </row>
    <row r="169" spans="1:9">
      <c r="A169" s="23"/>
      <c r="B169" s="24"/>
      <c r="C169" s="22" t="s">
        <v>36</v>
      </c>
      <c r="D169" s="16">
        <v>3102.0587500000006</v>
      </c>
      <c r="E169" s="16">
        <v>4928.6490000000003</v>
      </c>
      <c r="F169" s="16">
        <v>390.74124999999998</v>
      </c>
      <c r="G169" s="16">
        <v>5319.3902499999995</v>
      </c>
      <c r="H169" s="16"/>
      <c r="I169" s="8"/>
    </row>
    <row r="170" spans="1:9">
      <c r="A170" s="23"/>
      <c r="B170" s="24"/>
      <c r="C170" s="22" t="s">
        <v>20</v>
      </c>
      <c r="D170" s="16">
        <v>3132.5919599999997</v>
      </c>
      <c r="E170" s="16">
        <v>4672.5911899999983</v>
      </c>
      <c r="F170" s="16">
        <v>400.09519</v>
      </c>
      <c r="G170" s="16">
        <v>5072.6863799999992</v>
      </c>
      <c r="H170" s="16"/>
      <c r="I170" s="8"/>
    </row>
    <row r="171" spans="1:9">
      <c r="A171" s="23"/>
      <c r="B171" s="24"/>
      <c r="C171" s="22" t="s">
        <v>21</v>
      </c>
      <c r="D171" s="16">
        <v>3121.6343400000001</v>
      </c>
      <c r="E171" s="16">
        <v>4873.8663299999998</v>
      </c>
      <c r="F171" s="16">
        <v>406.63446000000005</v>
      </c>
      <c r="G171" s="16">
        <v>5280.5007899999991</v>
      </c>
      <c r="H171" s="16"/>
      <c r="I171" s="8"/>
    </row>
    <row r="172" spans="1:9">
      <c r="A172" s="23"/>
      <c r="B172" s="24"/>
      <c r="C172" s="22"/>
      <c r="D172" s="16"/>
      <c r="E172" s="16"/>
      <c r="F172" s="16"/>
      <c r="G172" s="16"/>
      <c r="H172" s="16"/>
      <c r="I172" s="8"/>
    </row>
    <row r="173" spans="1:9">
      <c r="A173" s="23"/>
      <c r="B173" s="24" t="s">
        <v>61</v>
      </c>
      <c r="C173" s="22" t="s">
        <v>115</v>
      </c>
      <c r="D173" s="16">
        <v>3115.5527700000007</v>
      </c>
      <c r="E173" s="16">
        <v>5349.0759099999996</v>
      </c>
      <c r="F173" s="16">
        <v>408.46991000000003</v>
      </c>
      <c r="G173" s="16">
        <v>5757.5458199999985</v>
      </c>
      <c r="H173" s="16"/>
      <c r="I173" s="8"/>
    </row>
    <row r="174" spans="1:9">
      <c r="A174" s="23"/>
      <c r="B174" s="24"/>
      <c r="C174" s="22" t="s">
        <v>28</v>
      </c>
      <c r="D174" s="16">
        <v>3145.0084999999995</v>
      </c>
      <c r="E174" s="16">
        <v>5298.5224099999996</v>
      </c>
      <c r="F174" s="16">
        <v>408.30927000000003</v>
      </c>
      <c r="G174" s="16">
        <v>5706.8316799999993</v>
      </c>
      <c r="H174" s="16"/>
      <c r="I174" s="8"/>
    </row>
    <row r="175" spans="1:9">
      <c r="A175" s="23"/>
      <c r="B175" s="24"/>
      <c r="C175" s="22" t="s">
        <v>13</v>
      </c>
      <c r="D175" s="16">
        <v>3191.3075100000001</v>
      </c>
      <c r="E175" s="16">
        <v>5005.2452800000001</v>
      </c>
      <c r="F175" s="16">
        <v>406.33987999999999</v>
      </c>
      <c r="G175" s="16">
        <v>5411.5851600000005</v>
      </c>
      <c r="H175" s="16"/>
      <c r="I175" s="8"/>
    </row>
    <row r="176" spans="1:9">
      <c r="A176" s="23"/>
      <c r="B176" s="24"/>
      <c r="C176" s="22" t="s">
        <v>14</v>
      </c>
      <c r="D176" s="16">
        <v>3176.9871899999998</v>
      </c>
      <c r="E176" s="16">
        <v>5153.64509</v>
      </c>
      <c r="F176" s="16">
        <v>406.15240999999992</v>
      </c>
      <c r="G176" s="16">
        <v>5559.7974999999997</v>
      </c>
      <c r="H176" s="16"/>
      <c r="I176" s="8"/>
    </row>
    <row r="177" spans="1:9">
      <c r="A177" s="23"/>
      <c r="B177" s="24"/>
      <c r="C177" s="22"/>
      <c r="D177" s="16"/>
      <c r="E177" s="16"/>
      <c r="F177" s="16"/>
      <c r="G177" s="16"/>
      <c r="H177" s="16"/>
      <c r="I177" s="8"/>
    </row>
    <row r="178" spans="1:9">
      <c r="A178" s="23"/>
      <c r="B178" s="24" t="s">
        <v>62</v>
      </c>
      <c r="C178" s="22" t="s">
        <v>116</v>
      </c>
      <c r="D178" s="16">
        <v>3153.52459</v>
      </c>
      <c r="E178" s="16">
        <v>5185.9209300000002</v>
      </c>
      <c r="F178" s="16">
        <v>397.38594000000001</v>
      </c>
      <c r="G178" s="16">
        <v>5583.3068700000022</v>
      </c>
      <c r="H178" s="16"/>
      <c r="I178" s="8"/>
    </row>
    <row r="179" spans="1:9">
      <c r="A179" s="23"/>
      <c r="B179" s="24"/>
      <c r="C179" s="22" t="s">
        <v>40</v>
      </c>
      <c r="D179" s="16">
        <v>3166.5005799999994</v>
      </c>
      <c r="E179" s="16">
        <v>5415.9918000000016</v>
      </c>
      <c r="F179" s="16">
        <v>395.53098000000006</v>
      </c>
      <c r="G179" s="16">
        <v>5811.5227800000002</v>
      </c>
      <c r="H179" s="16"/>
      <c r="I179" s="8"/>
    </row>
    <row r="180" spans="1:9">
      <c r="A180" s="23"/>
      <c r="B180" s="24"/>
      <c r="C180" s="22" t="s">
        <v>24</v>
      </c>
      <c r="D180" s="16">
        <v>3192.7033899999997</v>
      </c>
      <c r="E180" s="16">
        <v>5187.1142799999998</v>
      </c>
      <c r="F180" s="16">
        <v>404.11422000000005</v>
      </c>
      <c r="G180" s="16">
        <v>5591.2285000000002</v>
      </c>
      <c r="H180" s="16"/>
      <c r="I180" s="8"/>
    </row>
    <row r="181" spans="1:9">
      <c r="A181" s="23"/>
      <c r="B181" s="24"/>
      <c r="C181" s="22" t="s">
        <v>9</v>
      </c>
      <c r="D181" s="16">
        <v>3209.6183599999995</v>
      </c>
      <c r="E181" s="16">
        <v>5146.3684999999987</v>
      </c>
      <c r="F181" s="16">
        <v>405.78021000000001</v>
      </c>
      <c r="G181" s="16">
        <v>5552.1487100000022</v>
      </c>
      <c r="H181" s="16"/>
      <c r="I181" s="8"/>
    </row>
    <row r="182" spans="1:9">
      <c r="A182" s="23"/>
      <c r="B182" s="24"/>
      <c r="C182" s="22" t="s">
        <v>10</v>
      </c>
      <c r="D182" s="16">
        <v>3192.4986000000004</v>
      </c>
      <c r="E182" s="16">
        <v>5324.8224999999993</v>
      </c>
      <c r="F182" s="16">
        <v>407.89585</v>
      </c>
      <c r="G182" s="16">
        <v>5732.7183499999992</v>
      </c>
      <c r="H182" s="16"/>
      <c r="I182" s="8"/>
    </row>
    <row r="183" spans="1:9">
      <c r="A183" s="23"/>
      <c r="B183" s="24"/>
      <c r="C183" s="22"/>
      <c r="D183" s="16"/>
      <c r="E183" s="16"/>
      <c r="F183" s="16"/>
      <c r="G183" s="16"/>
      <c r="H183" s="16"/>
      <c r="I183" s="8"/>
    </row>
    <row r="184" spans="1:9">
      <c r="A184" s="23"/>
      <c r="B184" s="24" t="s">
        <v>63</v>
      </c>
      <c r="C184" s="22" t="s">
        <v>117</v>
      </c>
      <c r="D184" s="16">
        <v>3192.5145400000006</v>
      </c>
      <c r="E184" s="16">
        <v>5535.58781</v>
      </c>
      <c r="F184" s="16">
        <v>382.77941999999996</v>
      </c>
      <c r="G184" s="16">
        <v>5918.3672299999998</v>
      </c>
      <c r="H184" s="16"/>
      <c r="I184" s="8"/>
    </row>
    <row r="185" spans="1:9">
      <c r="A185" s="23"/>
      <c r="B185" s="24"/>
      <c r="C185" s="22" t="s">
        <v>26</v>
      </c>
      <c r="D185" s="16">
        <v>3216.4216199999996</v>
      </c>
      <c r="E185" s="16">
        <v>5494.0204300000005</v>
      </c>
      <c r="F185" s="16">
        <v>366.92449000000005</v>
      </c>
      <c r="G185" s="16">
        <v>5860.9449200000008</v>
      </c>
      <c r="H185" s="16"/>
      <c r="I185" s="8"/>
    </row>
    <row r="186" spans="1:9">
      <c r="A186" s="23"/>
      <c r="B186" s="24"/>
      <c r="C186" s="22" t="s">
        <v>11</v>
      </c>
      <c r="D186" s="16">
        <v>3267.0072499999997</v>
      </c>
      <c r="E186" s="16">
        <v>4858.4408999999996</v>
      </c>
      <c r="F186" s="16">
        <v>365.11836000000005</v>
      </c>
      <c r="G186" s="16">
        <v>5223.55926</v>
      </c>
      <c r="H186" s="16"/>
      <c r="I186" s="8"/>
    </row>
    <row r="187" spans="1:9">
      <c r="A187" s="23"/>
      <c r="B187" s="24"/>
      <c r="C187" s="22" t="s">
        <v>12</v>
      </c>
      <c r="D187" s="16">
        <v>3239.6439699999992</v>
      </c>
      <c r="E187" s="16">
        <v>4905.9582399999999</v>
      </c>
      <c r="F187" s="16">
        <v>362.96654000000001</v>
      </c>
      <c r="G187" s="16">
        <v>5268.9247800000003</v>
      </c>
      <c r="H187" s="16"/>
      <c r="I187" s="8"/>
    </row>
    <row r="188" spans="1:9">
      <c r="A188" s="23"/>
      <c r="B188" s="24"/>
      <c r="C188" s="22"/>
      <c r="D188" s="16"/>
      <c r="E188" s="16"/>
      <c r="F188" s="16"/>
      <c r="G188" s="16"/>
      <c r="H188" s="16"/>
      <c r="I188" s="8"/>
    </row>
    <row r="189" spans="1:9">
      <c r="A189" s="23"/>
      <c r="B189" s="24" t="s">
        <v>64</v>
      </c>
      <c r="C189" s="22" t="s">
        <v>118</v>
      </c>
      <c r="D189" s="16">
        <v>3215.75027</v>
      </c>
      <c r="E189" s="16">
        <v>4984.9092299999993</v>
      </c>
      <c r="F189" s="16">
        <v>360.67340999999999</v>
      </c>
      <c r="G189" s="16">
        <v>5345.5826399999996</v>
      </c>
      <c r="H189" s="16"/>
      <c r="I189" s="8"/>
    </row>
    <row r="190" spans="1:9">
      <c r="A190" s="23"/>
      <c r="B190" s="24"/>
      <c r="C190" s="22" t="s">
        <v>28</v>
      </c>
      <c r="D190" s="16">
        <v>3245.5732699999994</v>
      </c>
      <c r="E190" s="16">
        <v>4849.6831600000005</v>
      </c>
      <c r="F190" s="16">
        <v>366.38180999999992</v>
      </c>
      <c r="G190" s="16">
        <v>5216.0649699999985</v>
      </c>
      <c r="H190" s="16"/>
      <c r="I190" s="8"/>
    </row>
    <row r="191" spans="1:9">
      <c r="A191" s="23"/>
      <c r="B191" s="24"/>
      <c r="C191" s="22" t="s">
        <v>13</v>
      </c>
      <c r="D191" s="16">
        <v>3306.3457399999998</v>
      </c>
      <c r="E191" s="16">
        <v>4621.3009999999995</v>
      </c>
      <c r="F191" s="16">
        <v>363.83070999999995</v>
      </c>
      <c r="G191" s="16">
        <v>4985.1317099999987</v>
      </c>
      <c r="H191" s="16"/>
      <c r="I191" s="8"/>
    </row>
    <row r="192" spans="1:9">
      <c r="A192" s="23"/>
      <c r="B192" s="24"/>
      <c r="C192" s="22" t="s">
        <v>14</v>
      </c>
      <c r="D192" s="16">
        <v>3304.1370400000001</v>
      </c>
      <c r="E192" s="16">
        <v>5054.0096700000004</v>
      </c>
      <c r="F192" s="16">
        <v>471.1899600000001</v>
      </c>
      <c r="G192" s="16">
        <v>5525.199630000001</v>
      </c>
      <c r="H192" s="16"/>
      <c r="I192" s="8"/>
    </row>
    <row r="193" spans="1:9">
      <c r="A193" s="23"/>
      <c r="B193" s="24"/>
      <c r="C193" s="22"/>
      <c r="D193" s="16"/>
      <c r="E193" s="16"/>
      <c r="F193" s="16"/>
      <c r="G193" s="16"/>
      <c r="H193" s="16"/>
      <c r="I193" s="8"/>
    </row>
    <row r="194" spans="1:9" ht="15">
      <c r="A194" s="23"/>
      <c r="B194" s="24"/>
      <c r="C194" s="30"/>
      <c r="D194" s="24"/>
      <c r="E194" s="24"/>
      <c r="F194" s="24"/>
      <c r="G194" s="24"/>
      <c r="H194" s="24"/>
    </row>
    <row r="195" spans="1:9" ht="15">
      <c r="A195" s="23"/>
      <c r="B195" s="24"/>
      <c r="C195" s="11" t="s">
        <v>109</v>
      </c>
      <c r="D195" s="24"/>
      <c r="E195" s="24"/>
      <c r="F195" s="24"/>
      <c r="G195" s="24"/>
      <c r="H195" s="24"/>
    </row>
    <row r="196" spans="1:9" ht="15">
      <c r="A196" s="23"/>
      <c r="B196" s="24"/>
      <c r="C196" s="11" t="s">
        <v>110</v>
      </c>
      <c r="D196" s="24"/>
      <c r="E196" s="24"/>
      <c r="F196" s="24"/>
      <c r="G196" s="24"/>
      <c r="H196" s="24"/>
    </row>
    <row r="197" spans="1:9" ht="15">
      <c r="A197" s="23"/>
      <c r="B197" s="24"/>
      <c r="C197" s="11"/>
      <c r="D197" s="24"/>
      <c r="E197" s="24"/>
      <c r="F197" s="24"/>
      <c r="G197" s="24"/>
      <c r="H197" s="24"/>
    </row>
    <row r="198" spans="1:9">
      <c r="A198" s="23"/>
      <c r="B198" s="24"/>
      <c r="C198" s="10" t="s">
        <v>107</v>
      </c>
      <c r="D198" s="24"/>
      <c r="E198" s="24"/>
      <c r="F198" s="24"/>
      <c r="G198" s="24"/>
      <c r="H198" s="24"/>
    </row>
    <row r="199" spans="1:9">
      <c r="A199" s="23"/>
      <c r="B199" s="24"/>
      <c r="C199" s="31" t="s">
        <v>111</v>
      </c>
      <c r="D199" s="23"/>
      <c r="E199" s="23"/>
      <c r="F199" s="23"/>
      <c r="G199" s="23"/>
      <c r="H199" s="23"/>
    </row>
    <row r="200" spans="1:9" ht="15">
      <c r="A200" s="23"/>
      <c r="B200" s="24"/>
      <c r="C200" s="68" t="s">
        <v>67</v>
      </c>
      <c r="D200" s="68"/>
      <c r="E200" s="23"/>
      <c r="F200" s="23"/>
      <c r="G200" s="23"/>
      <c r="H200" s="23"/>
    </row>
    <row r="201" spans="1:9" ht="39.75" customHeight="1">
      <c r="A201" s="23"/>
      <c r="B201" s="24"/>
      <c r="C201" s="32" t="s">
        <v>68</v>
      </c>
      <c r="D201" s="33" t="s">
        <v>69</v>
      </c>
      <c r="E201" s="23"/>
      <c r="F201" s="23"/>
      <c r="G201" s="23"/>
      <c r="H201" s="23"/>
    </row>
    <row r="202" spans="1:9" ht="15">
      <c r="A202" s="23"/>
      <c r="B202" s="24"/>
      <c r="C202" s="69" t="s">
        <v>70</v>
      </c>
      <c r="D202" s="70"/>
      <c r="E202" s="23"/>
      <c r="F202" s="23"/>
      <c r="G202" s="23"/>
      <c r="H202" s="23"/>
    </row>
    <row r="203" spans="1:9" ht="15">
      <c r="A203" s="23"/>
      <c r="B203" s="24"/>
      <c r="C203" s="34" t="s">
        <v>71</v>
      </c>
      <c r="D203" s="35"/>
      <c r="E203" s="23"/>
      <c r="F203" s="23"/>
      <c r="G203" s="23"/>
      <c r="H203" s="23"/>
    </row>
    <row r="204" spans="1:9" ht="15">
      <c r="A204" s="23"/>
      <c r="B204" s="24"/>
      <c r="C204" s="36" t="s">
        <v>72</v>
      </c>
      <c r="D204" s="37" t="s">
        <v>73</v>
      </c>
      <c r="E204" s="23"/>
      <c r="F204" s="23"/>
      <c r="G204" s="23"/>
      <c r="H204" s="23"/>
    </row>
    <row r="205" spans="1:9" ht="15">
      <c r="A205" s="23"/>
      <c r="B205" s="24"/>
      <c r="C205" s="38" t="s">
        <v>74</v>
      </c>
      <c r="D205" s="39" t="s">
        <v>75</v>
      </c>
      <c r="E205" s="23"/>
      <c r="F205" s="23"/>
      <c r="G205" s="23"/>
      <c r="H205" s="23"/>
    </row>
    <row r="206" spans="1:9" ht="15">
      <c r="A206" s="23"/>
      <c r="B206" s="24"/>
      <c r="C206" s="71" t="s">
        <v>76</v>
      </c>
      <c r="D206" s="72"/>
      <c r="E206" s="23"/>
      <c r="F206" s="23"/>
      <c r="G206" s="23"/>
      <c r="H206" s="23"/>
    </row>
    <row r="207" spans="1:9" ht="28.5" customHeight="1">
      <c r="A207" s="23"/>
      <c r="B207" s="24"/>
      <c r="C207" s="40" t="s">
        <v>77</v>
      </c>
      <c r="D207" s="41" t="s">
        <v>78</v>
      </c>
      <c r="E207" s="23"/>
      <c r="F207" s="23"/>
      <c r="G207" s="23"/>
      <c r="H207" s="23"/>
    </row>
    <row r="208" spans="1:9" ht="15">
      <c r="A208" s="23"/>
      <c r="B208" s="24"/>
      <c r="C208" s="30" t="s">
        <v>99</v>
      </c>
      <c r="D208" s="23"/>
      <c r="E208" s="23"/>
      <c r="F208" s="23"/>
      <c r="G208" s="23"/>
      <c r="H208" s="23"/>
    </row>
    <row r="209" spans="1:8" ht="15">
      <c r="A209" s="23"/>
      <c r="B209" s="24"/>
      <c r="C209" s="30" t="s">
        <v>80</v>
      </c>
      <c r="D209" s="23"/>
      <c r="E209" s="23"/>
      <c r="F209" s="23"/>
      <c r="G209" s="23"/>
      <c r="H209" s="23"/>
    </row>
    <row r="210" spans="1:8" ht="15">
      <c r="A210" s="23"/>
      <c r="B210" s="24"/>
      <c r="C210" s="30" t="s">
        <v>81</v>
      </c>
      <c r="D210" s="23"/>
      <c r="E210" s="23"/>
      <c r="F210" s="23"/>
      <c r="G210" s="23"/>
      <c r="H210" s="23"/>
    </row>
    <row r="211" spans="1:8" ht="15">
      <c r="A211" s="23"/>
      <c r="B211" s="24"/>
      <c r="C211" s="30" t="s">
        <v>79</v>
      </c>
      <c r="D211" s="23"/>
      <c r="E211" s="23"/>
      <c r="F211" s="23"/>
      <c r="G211" s="23"/>
      <c r="H211" s="23"/>
    </row>
    <row r="212" spans="1:8" ht="15">
      <c r="A212" s="23"/>
      <c r="B212" s="24"/>
      <c r="C212" s="30" t="s">
        <v>82</v>
      </c>
      <c r="D212" s="23"/>
      <c r="E212" s="23"/>
      <c r="F212" s="23"/>
      <c r="G212" s="23"/>
      <c r="H212" s="23"/>
    </row>
    <row r="213" spans="1:8" ht="15">
      <c r="A213" s="23"/>
      <c r="B213" s="24"/>
      <c r="C213" s="30" t="s">
        <v>83</v>
      </c>
      <c r="D213" s="23"/>
      <c r="E213" s="23"/>
      <c r="F213" s="23"/>
      <c r="G213" s="23"/>
      <c r="H213" s="23"/>
    </row>
    <row r="214" spans="1:8" ht="15">
      <c r="A214" s="23"/>
      <c r="B214" s="24"/>
      <c r="C214" s="30" t="s">
        <v>105</v>
      </c>
      <c r="D214" s="23"/>
      <c r="E214" s="23"/>
      <c r="F214" s="23"/>
      <c r="G214" s="23"/>
      <c r="H214" s="23"/>
    </row>
    <row r="215" spans="1:8" ht="15">
      <c r="A215" s="23"/>
      <c r="B215" s="24"/>
      <c r="C215" s="30" t="s">
        <v>106</v>
      </c>
      <c r="D215" s="23"/>
      <c r="E215" s="23"/>
      <c r="F215" s="23"/>
      <c r="G215" s="23"/>
      <c r="H215" s="23"/>
    </row>
    <row r="216" spans="1:8" ht="15">
      <c r="A216" s="23"/>
      <c r="B216" s="24"/>
      <c r="C216" s="30" t="s">
        <v>84</v>
      </c>
      <c r="D216" s="23"/>
      <c r="E216" s="23"/>
      <c r="F216" s="23"/>
      <c r="G216" s="23"/>
      <c r="H216" s="23"/>
    </row>
    <row r="217" spans="1:8" ht="15">
      <c r="A217" s="23"/>
      <c r="B217" s="24"/>
      <c r="C217" s="30"/>
      <c r="D217" s="23"/>
      <c r="E217" s="23"/>
      <c r="F217" s="23"/>
      <c r="G217" s="23"/>
      <c r="H217" s="23"/>
    </row>
    <row r="218" spans="1:8">
      <c r="A218" s="23"/>
      <c r="B218" s="24"/>
      <c r="C218" s="31" t="s">
        <v>112</v>
      </c>
      <c r="D218" s="23"/>
      <c r="E218" s="23"/>
      <c r="F218" s="23"/>
      <c r="G218" s="23"/>
      <c r="H218" s="23"/>
    </row>
    <row r="219" spans="1:8" ht="15">
      <c r="A219" s="23"/>
      <c r="B219" s="24"/>
      <c r="C219" s="30"/>
      <c r="D219" s="23"/>
      <c r="E219" s="23"/>
      <c r="F219" s="23"/>
      <c r="G219" s="23"/>
      <c r="H219" s="23"/>
    </row>
    <row r="220" spans="1:8" ht="15">
      <c r="A220" s="23"/>
      <c r="B220" s="24"/>
      <c r="C220" s="42" t="s">
        <v>85</v>
      </c>
      <c r="D220" s="43" t="s">
        <v>6</v>
      </c>
      <c r="E220" s="43" t="s">
        <v>58</v>
      </c>
      <c r="F220" s="44" t="s">
        <v>61</v>
      </c>
      <c r="G220" s="23"/>
      <c r="H220" s="23"/>
    </row>
    <row r="221" spans="1:8" ht="15">
      <c r="A221" s="23"/>
      <c r="B221" s="24"/>
      <c r="C221" s="71" t="s">
        <v>70</v>
      </c>
      <c r="D221" s="73"/>
      <c r="E221" s="73"/>
      <c r="F221" s="72"/>
      <c r="G221" s="23"/>
      <c r="H221" s="23"/>
    </row>
    <row r="222" spans="1:8" ht="15">
      <c r="A222" s="23"/>
      <c r="B222" s="24"/>
      <c r="C222" s="45" t="s">
        <v>86</v>
      </c>
      <c r="D222" s="46" t="s">
        <v>87</v>
      </c>
      <c r="E222" s="47" t="s">
        <v>88</v>
      </c>
      <c r="F222" s="48" t="s">
        <v>88</v>
      </c>
      <c r="G222" s="23"/>
      <c r="H222" s="23"/>
    </row>
    <row r="223" spans="1:8" ht="15">
      <c r="A223" s="23"/>
      <c r="B223" s="24"/>
      <c r="C223" s="71" t="s">
        <v>76</v>
      </c>
      <c r="D223" s="73"/>
      <c r="E223" s="73"/>
      <c r="F223" s="72"/>
      <c r="G223" s="23"/>
      <c r="H223" s="23"/>
    </row>
    <row r="224" spans="1:8" ht="15">
      <c r="A224" s="23"/>
      <c r="B224" s="24"/>
      <c r="C224" s="49" t="s">
        <v>95</v>
      </c>
      <c r="D224" s="50" t="s">
        <v>89</v>
      </c>
      <c r="E224" s="46" t="s">
        <v>90</v>
      </c>
      <c r="F224" s="46" t="s">
        <v>75</v>
      </c>
      <c r="G224" s="23"/>
      <c r="H224" s="23"/>
    </row>
    <row r="225" spans="1:8" ht="15">
      <c r="A225" s="23"/>
      <c r="B225" s="24"/>
      <c r="C225" s="45" t="s">
        <v>91</v>
      </c>
      <c r="D225" s="51" t="s">
        <v>89</v>
      </c>
      <c r="E225" s="52" t="s">
        <v>90</v>
      </c>
      <c r="F225" s="52" t="s">
        <v>75</v>
      </c>
      <c r="G225" s="23"/>
      <c r="H225" s="23"/>
    </row>
    <row r="226" spans="1:8" ht="27.75" customHeight="1">
      <c r="A226" s="23"/>
      <c r="B226" s="24"/>
      <c r="C226" s="53" t="s">
        <v>92</v>
      </c>
      <c r="D226" s="50" t="s">
        <v>93</v>
      </c>
      <c r="E226" s="46" t="s">
        <v>94</v>
      </c>
      <c r="F226" s="46" t="s">
        <v>78</v>
      </c>
      <c r="G226" s="23"/>
      <c r="H226" s="23"/>
    </row>
    <row r="227" spans="1:8" ht="15">
      <c r="A227" s="23"/>
      <c r="B227" s="24"/>
      <c r="C227" s="30"/>
      <c r="D227" s="23"/>
      <c r="E227" s="23"/>
      <c r="F227" s="23"/>
      <c r="G227" s="23"/>
      <c r="H227" s="23"/>
    </row>
    <row r="228" spans="1:8">
      <c r="A228" s="23"/>
      <c r="B228" s="24"/>
      <c r="C228" s="31" t="s">
        <v>113</v>
      </c>
      <c r="D228" s="23"/>
      <c r="E228" s="23"/>
      <c r="F228" s="23"/>
      <c r="G228" s="23"/>
      <c r="H228" s="23"/>
    </row>
    <row r="229" spans="1:8" ht="15">
      <c r="A229" s="23"/>
      <c r="B229" s="24"/>
      <c r="C229" s="30"/>
      <c r="D229" s="23"/>
      <c r="E229" s="23"/>
      <c r="F229" s="23"/>
      <c r="G229" s="23"/>
      <c r="H229" s="23"/>
    </row>
    <row r="230" spans="1:8" ht="15">
      <c r="A230" s="23"/>
      <c r="B230" s="24"/>
      <c r="C230" s="30" t="s">
        <v>96</v>
      </c>
      <c r="D230" s="23"/>
      <c r="E230" s="23"/>
      <c r="F230" s="23"/>
      <c r="G230" s="23"/>
      <c r="H230" s="23"/>
    </row>
    <row r="231" spans="1:8" ht="15">
      <c r="A231" s="23"/>
      <c r="B231" s="24"/>
      <c r="C231" s="30" t="s">
        <v>82</v>
      </c>
      <c r="D231" s="23"/>
      <c r="E231" s="23"/>
      <c r="F231" s="23"/>
      <c r="G231" s="23"/>
      <c r="H231" s="23"/>
    </row>
    <row r="232" spans="1:8" ht="15">
      <c r="A232" s="23"/>
      <c r="B232" s="24"/>
      <c r="C232" s="30" t="s">
        <v>97</v>
      </c>
      <c r="D232" s="23"/>
      <c r="E232" s="23"/>
      <c r="F232" s="23"/>
      <c r="G232" s="23"/>
      <c r="H232" s="23"/>
    </row>
    <row r="233" spans="1:8" ht="15">
      <c r="A233" s="23"/>
      <c r="B233" s="24"/>
      <c r="C233" s="30" t="s">
        <v>79</v>
      </c>
      <c r="D233" s="23"/>
      <c r="E233" s="23"/>
      <c r="F233" s="23"/>
      <c r="G233" s="23"/>
      <c r="H233" s="23"/>
    </row>
    <row r="234" spans="1:8" ht="15">
      <c r="A234" s="23"/>
      <c r="B234" s="24"/>
      <c r="C234" s="30" t="s">
        <v>82</v>
      </c>
      <c r="D234" s="23"/>
      <c r="E234" s="23"/>
      <c r="F234" s="23"/>
      <c r="G234" s="23"/>
      <c r="H234" s="23"/>
    </row>
    <row r="235" spans="1:8" ht="15">
      <c r="A235" s="23"/>
      <c r="B235" s="24"/>
      <c r="C235" s="30" t="s">
        <v>98</v>
      </c>
      <c r="D235" s="23"/>
      <c r="E235" s="23"/>
      <c r="F235" s="23"/>
      <c r="G235" s="23"/>
      <c r="H235" s="23"/>
    </row>
    <row r="236" spans="1:8" ht="15">
      <c r="A236" s="23"/>
      <c r="B236" s="24"/>
      <c r="C236" s="30"/>
      <c r="D236" s="23"/>
      <c r="E236" s="23"/>
      <c r="F236" s="23"/>
      <c r="G236" s="23"/>
      <c r="H236" s="23"/>
    </row>
    <row r="237" spans="1:8">
      <c r="A237" s="23"/>
      <c r="B237" s="24"/>
      <c r="C237" s="31" t="s">
        <v>114</v>
      </c>
      <c r="D237" s="23"/>
      <c r="E237" s="23"/>
      <c r="F237" s="23"/>
      <c r="G237" s="23"/>
      <c r="H237" s="23"/>
    </row>
    <row r="238" spans="1:8" ht="15">
      <c r="A238" s="23"/>
      <c r="B238" s="24"/>
      <c r="C238" s="67"/>
      <c r="D238" s="67"/>
      <c r="E238" s="23"/>
      <c r="F238" s="23"/>
      <c r="G238" s="23"/>
      <c r="H238" s="23"/>
    </row>
    <row r="239" spans="1:8" ht="39" customHeight="1">
      <c r="A239" s="23"/>
      <c r="B239" s="24"/>
      <c r="C239" s="85" t="s">
        <v>68</v>
      </c>
      <c r="D239" s="83" t="s">
        <v>103</v>
      </c>
      <c r="E239" s="80" t="s">
        <v>102</v>
      </c>
      <c r="F239" s="81"/>
      <c r="G239" s="82"/>
      <c r="H239" s="83" t="s">
        <v>104</v>
      </c>
    </row>
    <row r="240" spans="1:8" ht="39" customHeight="1">
      <c r="A240" s="23"/>
      <c r="B240" s="24"/>
      <c r="C240" s="86"/>
      <c r="D240" s="84"/>
      <c r="E240" s="43" t="s">
        <v>6</v>
      </c>
      <c r="F240" s="43" t="s">
        <v>58</v>
      </c>
      <c r="G240" s="44" t="s">
        <v>61</v>
      </c>
      <c r="H240" s="84"/>
    </row>
    <row r="241" spans="1:8" ht="15">
      <c r="A241" s="23"/>
      <c r="B241" s="24"/>
      <c r="C241" s="74" t="s">
        <v>70</v>
      </c>
      <c r="D241" s="75"/>
      <c r="E241" s="75"/>
      <c r="F241" s="75"/>
      <c r="G241" s="75"/>
      <c r="H241" s="76"/>
    </row>
    <row r="242" spans="1:8" ht="15">
      <c r="A242" s="23"/>
      <c r="B242" s="24"/>
      <c r="C242" s="77" t="s">
        <v>71</v>
      </c>
      <c r="D242" s="78"/>
      <c r="E242" s="78"/>
      <c r="F242" s="78"/>
      <c r="G242" s="78"/>
      <c r="H242" s="79"/>
    </row>
    <row r="243" spans="1:8" ht="15">
      <c r="A243" s="23"/>
      <c r="B243" s="24"/>
      <c r="C243" s="54" t="s">
        <v>72</v>
      </c>
      <c r="D243" s="41" t="s">
        <v>73</v>
      </c>
      <c r="E243" s="55"/>
      <c r="F243" s="55"/>
      <c r="G243" s="55"/>
      <c r="H243" s="56">
        <v>0.05</v>
      </c>
    </row>
    <row r="244" spans="1:8" ht="15">
      <c r="A244" s="23"/>
      <c r="B244" s="24"/>
      <c r="C244" s="54" t="s">
        <v>74</v>
      </c>
      <c r="D244" s="57" t="s">
        <v>75</v>
      </c>
      <c r="E244" s="46" t="s">
        <v>87</v>
      </c>
      <c r="F244" s="48" t="s">
        <v>88</v>
      </c>
      <c r="G244" s="48" t="s">
        <v>88</v>
      </c>
      <c r="H244" s="56">
        <v>0.04</v>
      </c>
    </row>
    <row r="245" spans="1:8" ht="15">
      <c r="A245" s="23"/>
      <c r="B245" s="24"/>
      <c r="C245" s="74" t="s">
        <v>76</v>
      </c>
      <c r="D245" s="75"/>
      <c r="E245" s="75"/>
      <c r="F245" s="75"/>
      <c r="G245" s="75"/>
      <c r="H245" s="76"/>
    </row>
    <row r="246" spans="1:8" ht="15">
      <c r="A246" s="23"/>
      <c r="B246" s="24"/>
      <c r="C246" s="54" t="s">
        <v>100</v>
      </c>
      <c r="D246" s="41" t="s">
        <v>78</v>
      </c>
      <c r="E246" s="50" t="s">
        <v>89</v>
      </c>
      <c r="F246" s="46" t="s">
        <v>90</v>
      </c>
      <c r="G246" s="46" t="s">
        <v>75</v>
      </c>
      <c r="H246" s="56">
        <v>3.5000000000000003E-2</v>
      </c>
    </row>
    <row r="247" spans="1:8" ht="15">
      <c r="A247" s="23"/>
      <c r="B247" s="24"/>
      <c r="C247" s="54" t="s">
        <v>91</v>
      </c>
      <c r="D247" s="41" t="s">
        <v>78</v>
      </c>
      <c r="E247" s="50" t="s">
        <v>89</v>
      </c>
      <c r="F247" s="46" t="s">
        <v>90</v>
      </c>
      <c r="G247" s="46" t="s">
        <v>75</v>
      </c>
      <c r="H247" s="56">
        <v>3.5000000000000003E-2</v>
      </c>
    </row>
    <row r="248" spans="1:8" ht="15">
      <c r="A248" s="23"/>
      <c r="B248" s="24"/>
      <c r="C248" s="54" t="s">
        <v>92</v>
      </c>
      <c r="D248" s="55"/>
      <c r="E248" s="50" t="s">
        <v>93</v>
      </c>
      <c r="F248" s="46" t="s">
        <v>94</v>
      </c>
      <c r="G248" s="46" t="s">
        <v>78</v>
      </c>
      <c r="H248" s="56">
        <v>0.02</v>
      </c>
    </row>
    <row r="249" spans="1:8" ht="15">
      <c r="A249" s="23"/>
      <c r="B249" s="24"/>
      <c r="C249" s="30"/>
      <c r="D249" s="23"/>
      <c r="E249" s="23"/>
      <c r="F249" s="23"/>
      <c r="G249" s="23"/>
      <c r="H249" s="23"/>
    </row>
    <row r="250" spans="1:8" ht="15">
      <c r="A250" s="23"/>
      <c r="B250" s="24"/>
      <c r="C250" s="30"/>
      <c r="D250" s="23"/>
      <c r="E250" s="23"/>
      <c r="F250" s="23"/>
      <c r="G250" s="23"/>
      <c r="H250" s="23"/>
    </row>
    <row r="251" spans="1:8" ht="15">
      <c r="A251" s="23"/>
      <c r="B251" s="24"/>
      <c r="C251" s="30"/>
      <c r="D251" s="23"/>
      <c r="E251" s="23"/>
      <c r="F251" s="23"/>
      <c r="G251" s="23"/>
      <c r="H251" s="23"/>
    </row>
    <row r="252" spans="1:8" ht="15">
      <c r="A252" s="23"/>
      <c r="B252" s="24"/>
      <c r="C252" s="30"/>
      <c r="D252" s="23"/>
      <c r="E252" s="23"/>
      <c r="F252" s="23"/>
      <c r="G252" s="23"/>
      <c r="H252" s="23"/>
    </row>
    <row r="253" spans="1:8" ht="15">
      <c r="A253" s="23"/>
      <c r="B253" s="24"/>
      <c r="C253" s="30"/>
      <c r="D253" s="23"/>
      <c r="E253" s="23"/>
      <c r="F253" s="23"/>
      <c r="G253" s="23"/>
      <c r="H253" s="23"/>
    </row>
    <row r="254" spans="1:8" ht="15">
      <c r="A254" s="23"/>
      <c r="B254" s="24"/>
      <c r="C254" s="30"/>
      <c r="D254" s="23"/>
      <c r="E254" s="23"/>
      <c r="F254" s="23"/>
      <c r="G254" s="23"/>
      <c r="H254" s="23"/>
    </row>
    <row r="255" spans="1:8" ht="15">
      <c r="A255" s="23"/>
      <c r="B255" s="24"/>
      <c r="C255" s="30"/>
      <c r="D255" s="23"/>
      <c r="E255" s="23"/>
      <c r="F255" s="23"/>
      <c r="G255" s="23"/>
      <c r="H255" s="23"/>
    </row>
    <row r="256" spans="1:8" ht="15">
      <c r="A256" s="23"/>
      <c r="B256" s="24"/>
      <c r="C256" s="30"/>
      <c r="D256" s="23"/>
      <c r="E256" s="23"/>
      <c r="F256" s="23"/>
      <c r="G256" s="23"/>
      <c r="H256" s="23"/>
    </row>
    <row r="257" spans="1:8" ht="15">
      <c r="A257" s="23"/>
      <c r="B257" s="24"/>
      <c r="C257" s="30"/>
      <c r="D257" s="23"/>
      <c r="E257" s="23"/>
      <c r="F257" s="23"/>
      <c r="G257" s="23"/>
      <c r="H257" s="23"/>
    </row>
    <row r="258" spans="1:8" ht="15">
      <c r="A258" s="23"/>
      <c r="B258" s="24"/>
      <c r="C258" s="30"/>
      <c r="D258" s="23"/>
      <c r="E258" s="23"/>
      <c r="F258" s="23"/>
      <c r="G258" s="23"/>
      <c r="H258" s="23"/>
    </row>
    <row r="259" spans="1:8" ht="15">
      <c r="A259" s="23"/>
      <c r="B259" s="24"/>
      <c r="C259" s="30"/>
      <c r="D259" s="23"/>
      <c r="E259" s="23"/>
      <c r="F259" s="23"/>
      <c r="G259" s="23"/>
      <c r="H259" s="23"/>
    </row>
    <row r="260" spans="1:8" ht="15">
      <c r="A260" s="23"/>
      <c r="B260" s="24"/>
      <c r="C260" s="30"/>
      <c r="D260" s="23"/>
      <c r="E260" s="23"/>
      <c r="F260" s="23"/>
      <c r="G260" s="23"/>
      <c r="H260" s="23"/>
    </row>
    <row r="261" spans="1:8" ht="15">
      <c r="A261" s="23"/>
      <c r="B261" s="24"/>
      <c r="C261" s="30"/>
      <c r="D261" s="23"/>
      <c r="E261" s="23"/>
      <c r="F261" s="23"/>
      <c r="G261" s="23"/>
      <c r="H261" s="23"/>
    </row>
    <row r="262" spans="1:8" ht="15">
      <c r="A262" s="23"/>
      <c r="B262" s="24"/>
      <c r="C262" s="30"/>
      <c r="D262" s="23"/>
      <c r="E262" s="23"/>
      <c r="F262" s="23"/>
      <c r="G262" s="23"/>
      <c r="H262" s="23"/>
    </row>
    <row r="263" spans="1:8" ht="15">
      <c r="A263" s="23"/>
      <c r="B263" s="24"/>
      <c r="C263" s="30"/>
      <c r="D263" s="23"/>
      <c r="E263" s="23"/>
      <c r="F263" s="23"/>
      <c r="G263" s="23"/>
      <c r="H263" s="23"/>
    </row>
    <row r="264" spans="1:8" ht="15">
      <c r="A264" s="23"/>
      <c r="B264" s="24"/>
      <c r="C264" s="30"/>
      <c r="D264" s="23"/>
      <c r="E264" s="23"/>
      <c r="F264" s="23"/>
      <c r="G264" s="23"/>
      <c r="H264" s="23"/>
    </row>
    <row r="265" spans="1:8" ht="15">
      <c r="A265" s="23"/>
      <c r="B265" s="24"/>
      <c r="C265" s="30"/>
      <c r="D265" s="23"/>
      <c r="E265" s="23"/>
      <c r="F265" s="23"/>
      <c r="G265" s="23"/>
      <c r="H265" s="23"/>
    </row>
    <row r="266" spans="1:8" ht="15">
      <c r="A266" s="23"/>
      <c r="B266" s="24"/>
      <c r="C266" s="30"/>
      <c r="D266" s="23"/>
      <c r="E266" s="23"/>
      <c r="F266" s="23"/>
      <c r="G266" s="23"/>
      <c r="H266" s="23"/>
    </row>
    <row r="267" spans="1:8" ht="15">
      <c r="A267" s="23"/>
      <c r="B267" s="24"/>
      <c r="C267" s="30"/>
      <c r="D267" s="23"/>
      <c r="E267" s="23"/>
      <c r="F267" s="23"/>
      <c r="G267" s="23"/>
      <c r="H267" s="23"/>
    </row>
    <row r="268" spans="1:8" ht="15">
      <c r="A268" s="23"/>
      <c r="B268" s="24"/>
      <c r="C268" s="30"/>
      <c r="D268" s="23"/>
      <c r="E268" s="23"/>
      <c r="F268" s="23"/>
      <c r="G268" s="23"/>
      <c r="H268" s="23"/>
    </row>
    <row r="269" spans="1:8" ht="15">
      <c r="A269" s="23"/>
      <c r="B269" s="24"/>
      <c r="C269" s="30"/>
      <c r="D269" s="23"/>
      <c r="E269" s="23"/>
      <c r="F269" s="23"/>
      <c r="G269" s="23"/>
      <c r="H269" s="23"/>
    </row>
    <row r="270" spans="1:8" ht="15">
      <c r="A270" s="23"/>
      <c r="B270" s="24"/>
      <c r="C270" s="30"/>
      <c r="D270" s="23"/>
      <c r="E270" s="23"/>
      <c r="F270" s="23"/>
      <c r="G270" s="23"/>
      <c r="H270" s="23"/>
    </row>
    <row r="271" spans="1:8" ht="15">
      <c r="A271" s="23"/>
      <c r="B271" s="24"/>
      <c r="C271" s="30"/>
      <c r="D271" s="23"/>
      <c r="E271" s="23"/>
      <c r="F271" s="23"/>
      <c r="G271" s="23"/>
      <c r="H271" s="23"/>
    </row>
    <row r="272" spans="1:8" ht="15">
      <c r="A272" s="23"/>
      <c r="B272" s="24"/>
      <c r="C272" s="30"/>
      <c r="D272" s="23"/>
      <c r="E272" s="23"/>
      <c r="F272" s="23"/>
      <c r="G272" s="23"/>
      <c r="H272" s="23"/>
    </row>
    <row r="273" spans="1:8" ht="15">
      <c r="A273" s="23"/>
      <c r="B273" s="24"/>
      <c r="C273" s="30"/>
      <c r="D273" s="23"/>
      <c r="E273" s="23"/>
      <c r="F273" s="23"/>
      <c r="G273" s="23"/>
      <c r="H273" s="23"/>
    </row>
    <row r="274" spans="1:8" ht="15">
      <c r="A274" s="23"/>
      <c r="B274" s="24"/>
      <c r="C274" s="30"/>
      <c r="D274" s="23"/>
      <c r="E274" s="23"/>
      <c r="F274" s="23"/>
      <c r="G274" s="23"/>
      <c r="H274" s="23"/>
    </row>
    <row r="275" spans="1:8" ht="15">
      <c r="A275" s="23"/>
      <c r="B275" s="24"/>
      <c r="C275" s="30"/>
      <c r="D275" s="23"/>
      <c r="E275" s="23"/>
      <c r="F275" s="23"/>
      <c r="G275" s="23"/>
      <c r="H275" s="23"/>
    </row>
    <row r="276" spans="1:8" ht="15">
      <c r="A276" s="23"/>
      <c r="B276" s="24"/>
      <c r="C276" s="30"/>
      <c r="D276" s="23"/>
      <c r="E276" s="23"/>
      <c r="F276" s="23"/>
      <c r="G276" s="23"/>
      <c r="H276" s="23"/>
    </row>
    <row r="277" spans="1:8" ht="15">
      <c r="A277" s="23"/>
      <c r="B277" s="24"/>
      <c r="C277" s="30"/>
      <c r="D277" s="23"/>
      <c r="E277" s="23"/>
      <c r="F277" s="23"/>
      <c r="G277" s="23"/>
      <c r="H277" s="23"/>
    </row>
    <row r="278" spans="1:8" ht="15">
      <c r="A278" s="23"/>
      <c r="B278" s="24"/>
      <c r="C278" s="30"/>
      <c r="D278" s="23"/>
      <c r="E278" s="23"/>
      <c r="F278" s="23"/>
      <c r="G278" s="23"/>
      <c r="H278" s="23"/>
    </row>
    <row r="279" spans="1:8" ht="15">
      <c r="A279" s="23"/>
      <c r="B279" s="24"/>
      <c r="C279" s="30"/>
      <c r="D279" s="23"/>
      <c r="E279" s="23"/>
      <c r="F279" s="23"/>
      <c r="G279" s="23"/>
      <c r="H279" s="23"/>
    </row>
    <row r="280" spans="1:8" ht="15">
      <c r="A280" s="23"/>
      <c r="B280" s="24"/>
      <c r="C280" s="30"/>
      <c r="D280" s="23"/>
      <c r="E280" s="23"/>
      <c r="F280" s="23"/>
      <c r="G280" s="23"/>
      <c r="H280" s="23"/>
    </row>
    <row r="281" spans="1:8" ht="15">
      <c r="A281" s="23"/>
      <c r="B281" s="24"/>
      <c r="C281" s="30"/>
      <c r="D281" s="23"/>
      <c r="E281" s="23"/>
      <c r="F281" s="23"/>
      <c r="G281" s="23"/>
      <c r="H281" s="23"/>
    </row>
    <row r="282" spans="1:8" ht="15">
      <c r="A282" s="23"/>
      <c r="B282" s="24"/>
      <c r="C282" s="30"/>
      <c r="D282" s="23"/>
      <c r="E282" s="23"/>
      <c r="F282" s="23"/>
      <c r="G282" s="23"/>
      <c r="H282" s="23"/>
    </row>
    <row r="283" spans="1:8" ht="15">
      <c r="A283" s="23"/>
      <c r="B283" s="24"/>
      <c r="C283" s="30"/>
      <c r="D283" s="23"/>
      <c r="E283" s="23"/>
      <c r="F283" s="23"/>
      <c r="G283" s="23"/>
      <c r="H283" s="23"/>
    </row>
    <row r="284" spans="1:8" ht="15">
      <c r="A284" s="23"/>
      <c r="B284" s="24"/>
      <c r="C284" s="30"/>
      <c r="D284" s="23"/>
      <c r="E284" s="23"/>
      <c r="F284" s="23"/>
      <c r="G284" s="23"/>
      <c r="H284" s="23"/>
    </row>
    <row r="285" spans="1:8" ht="15">
      <c r="A285" s="23"/>
      <c r="B285" s="24"/>
      <c r="C285" s="30"/>
      <c r="D285" s="23"/>
      <c r="E285" s="23"/>
      <c r="F285" s="23"/>
      <c r="G285" s="23"/>
      <c r="H285" s="23"/>
    </row>
    <row r="286" spans="1:8" ht="15">
      <c r="A286" s="23"/>
      <c r="B286" s="24"/>
      <c r="C286" s="30"/>
      <c r="D286" s="23"/>
      <c r="E286" s="23"/>
      <c r="F286" s="23"/>
      <c r="G286" s="23"/>
      <c r="H286" s="23"/>
    </row>
  </sheetData>
  <mergeCells count="13">
    <mergeCell ref="C241:H241"/>
    <mergeCell ref="C242:H242"/>
    <mergeCell ref="C245:H245"/>
    <mergeCell ref="E239:G239"/>
    <mergeCell ref="D239:D240"/>
    <mergeCell ref="H239:H240"/>
    <mergeCell ref="C239:C240"/>
    <mergeCell ref="C238:D238"/>
    <mergeCell ref="C200:D200"/>
    <mergeCell ref="C202:D202"/>
    <mergeCell ref="C206:D206"/>
    <mergeCell ref="C221:F221"/>
    <mergeCell ref="C223:F223"/>
  </mergeCells>
  <pageMargins left="0.7" right="0.7" top="0.75" bottom="0.75" header="0.3" footer="0.3"/>
  <pageSetup orientation="portrait" r:id="rId1"/>
  <ignoredErrors>
    <ignoredError sqref="D243:H244 D246:H24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120"/>
  <sheetViews>
    <sheetView workbookViewId="0"/>
  </sheetViews>
  <sheetFormatPr baseColWidth="10" defaultRowHeight="14.25"/>
  <cols>
    <col min="10" max="10" width="17.625" style="7" bestFit="1" customWidth="1"/>
  </cols>
  <sheetData>
    <row r="5" spans="2:10">
      <c r="B5" s="2">
        <v>44636</v>
      </c>
      <c r="D5">
        <f>DAY(B5)</f>
        <v>16</v>
      </c>
      <c r="E5">
        <f>D5-7</f>
        <v>9</v>
      </c>
      <c r="F5" t="s">
        <v>7</v>
      </c>
      <c r="G5">
        <f>D5</f>
        <v>16</v>
      </c>
      <c r="I5" s="7" t="str">
        <f>CONCATENATE(E5," ",F5," ",G5)</f>
        <v>9 al 16</v>
      </c>
      <c r="J5" s="7" t="s">
        <v>8</v>
      </c>
    </row>
    <row r="6" spans="2:10">
      <c r="B6" s="2">
        <v>44643</v>
      </c>
      <c r="D6">
        <f t="shared" ref="D6:D69" si="0">DAY(B6)</f>
        <v>23</v>
      </c>
      <c r="E6">
        <f>D6-6</f>
        <v>17</v>
      </c>
      <c r="F6" t="s">
        <v>7</v>
      </c>
      <c r="G6">
        <f t="shared" ref="G6:G69" si="1">D6</f>
        <v>23</v>
      </c>
      <c r="I6" s="7" t="str">
        <f t="shared" ref="I6:I69" si="2">CONCATENATE(E6," ",F6," ",G6)</f>
        <v>17 al 23</v>
      </c>
      <c r="J6" s="7" t="s">
        <v>9</v>
      </c>
    </row>
    <row r="7" spans="2:10">
      <c r="B7" s="2">
        <v>44650</v>
      </c>
      <c r="D7">
        <f t="shared" si="0"/>
        <v>30</v>
      </c>
      <c r="E7">
        <f>D7-6</f>
        <v>24</v>
      </c>
      <c r="F7" t="s">
        <v>7</v>
      </c>
      <c r="G7">
        <f t="shared" si="1"/>
        <v>30</v>
      </c>
      <c r="I7" s="7" t="str">
        <f t="shared" si="2"/>
        <v>24 al 30</v>
      </c>
      <c r="J7" s="7" t="s">
        <v>10</v>
      </c>
    </row>
    <row r="8" spans="2:10">
      <c r="B8" s="2">
        <v>44657</v>
      </c>
      <c r="D8">
        <f t="shared" si="0"/>
        <v>6</v>
      </c>
      <c r="E8">
        <f>D8-6</f>
        <v>0</v>
      </c>
      <c r="F8" t="s">
        <v>7</v>
      </c>
      <c r="G8">
        <f t="shared" si="1"/>
        <v>6</v>
      </c>
      <c r="I8" s="7" t="str">
        <f t="shared" si="2"/>
        <v>0 al 6</v>
      </c>
      <c r="J8" s="7" t="s">
        <v>25</v>
      </c>
    </row>
    <row r="9" spans="2:10">
      <c r="B9" s="2">
        <v>44664</v>
      </c>
      <c r="D9">
        <f t="shared" si="0"/>
        <v>13</v>
      </c>
      <c r="E9">
        <f>D9-6</f>
        <v>7</v>
      </c>
      <c r="F9" t="s">
        <v>7</v>
      </c>
      <c r="G9">
        <f t="shared" si="1"/>
        <v>13</v>
      </c>
      <c r="I9" s="7" t="str">
        <f t="shared" si="2"/>
        <v>7 al 13</v>
      </c>
      <c r="J9" s="7" t="s">
        <v>26</v>
      </c>
    </row>
    <row r="10" spans="2:10">
      <c r="B10" s="2">
        <v>44671</v>
      </c>
      <c r="D10">
        <f t="shared" si="0"/>
        <v>20</v>
      </c>
      <c r="E10">
        <f t="shared" ref="E10:E73" si="3">D10-6</f>
        <v>14</v>
      </c>
      <c r="F10" t="s">
        <v>7</v>
      </c>
      <c r="G10">
        <f t="shared" si="1"/>
        <v>20</v>
      </c>
      <c r="I10" s="7" t="str">
        <f t="shared" si="2"/>
        <v>14 al 20</v>
      </c>
      <c r="J10" s="7" t="s">
        <v>11</v>
      </c>
    </row>
    <row r="11" spans="2:10">
      <c r="B11" s="2">
        <v>44678</v>
      </c>
      <c r="D11">
        <f t="shared" si="0"/>
        <v>27</v>
      </c>
      <c r="E11">
        <f t="shared" si="3"/>
        <v>21</v>
      </c>
      <c r="F11" t="s">
        <v>7</v>
      </c>
      <c r="G11">
        <f t="shared" si="1"/>
        <v>27</v>
      </c>
      <c r="I11" s="7" t="str">
        <f t="shared" si="2"/>
        <v>21 al 27</v>
      </c>
      <c r="J11" s="7" t="s">
        <v>12</v>
      </c>
    </row>
    <row r="12" spans="2:10">
      <c r="B12" s="2">
        <v>44685</v>
      </c>
      <c r="D12">
        <f t="shared" si="0"/>
        <v>4</v>
      </c>
      <c r="E12">
        <f t="shared" si="3"/>
        <v>-2</v>
      </c>
      <c r="F12" t="s">
        <v>7</v>
      </c>
      <c r="G12">
        <f t="shared" si="1"/>
        <v>4</v>
      </c>
      <c r="I12" s="7" t="str">
        <f t="shared" si="2"/>
        <v>-2 al 4</v>
      </c>
      <c r="J12" s="7" t="s">
        <v>27</v>
      </c>
    </row>
    <row r="13" spans="2:10">
      <c r="B13" s="2">
        <v>44692</v>
      </c>
      <c r="D13">
        <f t="shared" si="0"/>
        <v>11</v>
      </c>
      <c r="E13">
        <f t="shared" si="3"/>
        <v>5</v>
      </c>
      <c r="F13" t="s">
        <v>7</v>
      </c>
      <c r="G13">
        <f t="shared" si="1"/>
        <v>11</v>
      </c>
      <c r="I13" s="7" t="str">
        <f t="shared" si="2"/>
        <v>5 al 11</v>
      </c>
      <c r="J13" s="7" t="s">
        <v>28</v>
      </c>
    </row>
    <row r="14" spans="2:10">
      <c r="B14" s="2">
        <v>44699</v>
      </c>
      <c r="D14">
        <f t="shared" si="0"/>
        <v>18</v>
      </c>
      <c r="E14">
        <f t="shared" si="3"/>
        <v>12</v>
      </c>
      <c r="F14" t="s">
        <v>7</v>
      </c>
      <c r="G14">
        <f t="shared" si="1"/>
        <v>18</v>
      </c>
      <c r="I14" s="7" t="str">
        <f t="shared" si="2"/>
        <v>12 al 18</v>
      </c>
      <c r="J14" s="7" t="s">
        <v>13</v>
      </c>
    </row>
    <row r="15" spans="2:10">
      <c r="B15" s="2">
        <v>44706</v>
      </c>
      <c r="D15">
        <f t="shared" si="0"/>
        <v>25</v>
      </c>
      <c r="E15">
        <f t="shared" si="3"/>
        <v>19</v>
      </c>
      <c r="F15" t="s">
        <v>7</v>
      </c>
      <c r="G15">
        <f t="shared" si="1"/>
        <v>25</v>
      </c>
      <c r="I15" s="7" t="str">
        <f t="shared" si="2"/>
        <v>19 al 25</v>
      </c>
      <c r="J15" s="7" t="s">
        <v>14</v>
      </c>
    </row>
    <row r="16" spans="2:10">
      <c r="B16" s="2">
        <v>44713</v>
      </c>
      <c r="D16">
        <f t="shared" si="0"/>
        <v>1</v>
      </c>
      <c r="E16">
        <f t="shared" si="3"/>
        <v>-5</v>
      </c>
      <c r="F16" t="s">
        <v>7</v>
      </c>
      <c r="G16">
        <f t="shared" si="1"/>
        <v>1</v>
      </c>
      <c r="I16" s="7" t="str">
        <f t="shared" si="2"/>
        <v>-5 al 1</v>
      </c>
      <c r="J16" s="7" t="s">
        <v>29</v>
      </c>
    </row>
    <row r="17" spans="2:10">
      <c r="B17" s="2">
        <v>44720</v>
      </c>
      <c r="D17">
        <f t="shared" si="0"/>
        <v>8</v>
      </c>
      <c r="E17">
        <f t="shared" si="3"/>
        <v>2</v>
      </c>
      <c r="F17" t="s">
        <v>7</v>
      </c>
      <c r="G17">
        <f t="shared" si="1"/>
        <v>8</v>
      </c>
      <c r="I17" s="7" t="str">
        <f t="shared" si="2"/>
        <v>2 al 8</v>
      </c>
      <c r="J17" s="7" t="s">
        <v>30</v>
      </c>
    </row>
    <row r="18" spans="2:10">
      <c r="B18" s="2">
        <v>44727</v>
      </c>
      <c r="D18">
        <f t="shared" si="0"/>
        <v>15</v>
      </c>
      <c r="E18">
        <f t="shared" si="3"/>
        <v>9</v>
      </c>
      <c r="F18" t="s">
        <v>7</v>
      </c>
      <c r="G18">
        <f t="shared" si="1"/>
        <v>15</v>
      </c>
      <c r="I18" s="7" t="str">
        <f t="shared" si="2"/>
        <v>9 al 15</v>
      </c>
      <c r="J18" s="7" t="s">
        <v>31</v>
      </c>
    </row>
    <row r="19" spans="2:10">
      <c r="B19" s="2">
        <v>44734</v>
      </c>
      <c r="D19">
        <f t="shared" si="0"/>
        <v>22</v>
      </c>
      <c r="E19">
        <f t="shared" si="3"/>
        <v>16</v>
      </c>
      <c r="F19" t="s">
        <v>7</v>
      </c>
      <c r="G19">
        <f t="shared" si="1"/>
        <v>22</v>
      </c>
      <c r="I19" s="7" t="str">
        <f t="shared" si="2"/>
        <v>16 al 22</v>
      </c>
      <c r="J19" s="7" t="s">
        <v>15</v>
      </c>
    </row>
    <row r="20" spans="2:10">
      <c r="B20" s="2">
        <v>44741</v>
      </c>
      <c r="D20">
        <f t="shared" si="0"/>
        <v>29</v>
      </c>
      <c r="E20">
        <f t="shared" si="3"/>
        <v>23</v>
      </c>
      <c r="F20" t="s">
        <v>7</v>
      </c>
      <c r="G20">
        <f t="shared" si="1"/>
        <v>29</v>
      </c>
      <c r="I20" s="7" t="str">
        <f t="shared" si="2"/>
        <v>23 al 29</v>
      </c>
      <c r="J20" s="7" t="s">
        <v>16</v>
      </c>
    </row>
    <row r="21" spans="2:10">
      <c r="B21" s="2">
        <v>44748</v>
      </c>
      <c r="D21">
        <f t="shared" si="0"/>
        <v>6</v>
      </c>
      <c r="E21">
        <f t="shared" si="3"/>
        <v>0</v>
      </c>
      <c r="F21" t="s">
        <v>7</v>
      </c>
      <c r="G21">
        <f t="shared" si="1"/>
        <v>6</v>
      </c>
      <c r="I21" s="7" t="str">
        <f t="shared" si="2"/>
        <v>0 al 6</v>
      </c>
      <c r="J21" s="7" t="s">
        <v>32</v>
      </c>
    </row>
    <row r="22" spans="2:10">
      <c r="B22" s="2">
        <v>44755</v>
      </c>
      <c r="D22">
        <f t="shared" si="0"/>
        <v>13</v>
      </c>
      <c r="E22">
        <f t="shared" si="3"/>
        <v>7</v>
      </c>
      <c r="F22" t="s">
        <v>7</v>
      </c>
      <c r="G22">
        <f t="shared" si="1"/>
        <v>13</v>
      </c>
      <c r="I22" s="7" t="str">
        <f t="shared" si="2"/>
        <v>7 al 13</v>
      </c>
      <c r="J22" s="7" t="s">
        <v>26</v>
      </c>
    </row>
    <row r="23" spans="2:10">
      <c r="B23" s="2">
        <v>44762</v>
      </c>
      <c r="D23">
        <f t="shared" si="0"/>
        <v>20</v>
      </c>
      <c r="E23">
        <f t="shared" si="3"/>
        <v>14</v>
      </c>
      <c r="F23" t="s">
        <v>7</v>
      </c>
      <c r="G23">
        <f t="shared" si="1"/>
        <v>20</v>
      </c>
      <c r="I23" s="7" t="str">
        <f t="shared" si="2"/>
        <v>14 al 20</v>
      </c>
      <c r="J23" s="7" t="s">
        <v>11</v>
      </c>
    </row>
    <row r="24" spans="2:10">
      <c r="B24" s="2">
        <v>44769</v>
      </c>
      <c r="D24">
        <f t="shared" si="0"/>
        <v>27</v>
      </c>
      <c r="E24">
        <f t="shared" si="3"/>
        <v>21</v>
      </c>
      <c r="F24" t="s">
        <v>7</v>
      </c>
      <c r="G24">
        <f t="shared" si="1"/>
        <v>27</v>
      </c>
      <c r="I24" s="7" t="str">
        <f t="shared" si="2"/>
        <v>21 al 27</v>
      </c>
      <c r="J24" s="7" t="s">
        <v>12</v>
      </c>
    </row>
    <row r="25" spans="2:10">
      <c r="B25" s="2">
        <v>44776</v>
      </c>
      <c r="D25">
        <f t="shared" si="0"/>
        <v>3</v>
      </c>
      <c r="E25">
        <f t="shared" si="3"/>
        <v>-3</v>
      </c>
      <c r="F25" t="s">
        <v>7</v>
      </c>
      <c r="G25">
        <f t="shared" si="1"/>
        <v>3</v>
      </c>
      <c r="I25" s="7" t="str">
        <f t="shared" si="2"/>
        <v>-3 al 3</v>
      </c>
      <c r="J25" s="7" t="s">
        <v>33</v>
      </c>
    </row>
    <row r="26" spans="2:10">
      <c r="B26" s="2">
        <v>44783</v>
      </c>
      <c r="D26">
        <f t="shared" si="0"/>
        <v>10</v>
      </c>
      <c r="E26">
        <f t="shared" si="3"/>
        <v>4</v>
      </c>
      <c r="F26" t="s">
        <v>7</v>
      </c>
      <c r="G26">
        <f t="shared" si="1"/>
        <v>10</v>
      </c>
      <c r="I26" s="7" t="str">
        <f t="shared" si="2"/>
        <v>4 al 10</v>
      </c>
      <c r="J26" s="7" t="s">
        <v>34</v>
      </c>
    </row>
    <row r="27" spans="2:10">
      <c r="B27" s="2">
        <v>44790</v>
      </c>
      <c r="D27">
        <f t="shared" si="0"/>
        <v>17</v>
      </c>
      <c r="E27">
        <f t="shared" si="3"/>
        <v>11</v>
      </c>
      <c r="F27" t="s">
        <v>7</v>
      </c>
      <c r="G27">
        <f t="shared" si="1"/>
        <v>17</v>
      </c>
      <c r="I27" s="7" t="str">
        <f t="shared" si="2"/>
        <v>11 al 17</v>
      </c>
      <c r="J27" s="7" t="s">
        <v>17</v>
      </c>
    </row>
    <row r="28" spans="2:10">
      <c r="B28" s="2">
        <v>44797</v>
      </c>
      <c r="D28">
        <f t="shared" si="0"/>
        <v>24</v>
      </c>
      <c r="E28">
        <f t="shared" si="3"/>
        <v>18</v>
      </c>
      <c r="F28" t="s">
        <v>7</v>
      </c>
      <c r="G28">
        <f t="shared" si="1"/>
        <v>24</v>
      </c>
      <c r="I28" s="7" t="str">
        <f t="shared" si="2"/>
        <v>18 al 24</v>
      </c>
      <c r="J28" s="7" t="s">
        <v>18</v>
      </c>
    </row>
    <row r="29" spans="2:10">
      <c r="B29" s="2">
        <v>44804</v>
      </c>
      <c r="D29">
        <f t="shared" si="0"/>
        <v>31</v>
      </c>
      <c r="E29">
        <f t="shared" si="3"/>
        <v>25</v>
      </c>
      <c r="F29" t="s">
        <v>7</v>
      </c>
      <c r="G29">
        <f t="shared" si="1"/>
        <v>31</v>
      </c>
      <c r="I29" s="7" t="str">
        <f t="shared" si="2"/>
        <v>25 al 31</v>
      </c>
      <c r="J29" s="7" t="s">
        <v>19</v>
      </c>
    </row>
    <row r="30" spans="2:10">
      <c r="B30" s="2">
        <v>44811</v>
      </c>
      <c r="D30">
        <f t="shared" si="0"/>
        <v>7</v>
      </c>
      <c r="E30">
        <f t="shared" si="3"/>
        <v>1</v>
      </c>
      <c r="F30" t="s">
        <v>7</v>
      </c>
      <c r="G30">
        <f t="shared" si="1"/>
        <v>7</v>
      </c>
      <c r="I30" s="7" t="str">
        <f t="shared" si="2"/>
        <v>1 al 7</v>
      </c>
      <c r="J30" s="7" t="s">
        <v>35</v>
      </c>
    </row>
    <row r="31" spans="2:10">
      <c r="B31" s="2">
        <v>44818</v>
      </c>
      <c r="D31">
        <f t="shared" si="0"/>
        <v>14</v>
      </c>
      <c r="E31">
        <f t="shared" si="3"/>
        <v>8</v>
      </c>
      <c r="F31" t="s">
        <v>7</v>
      </c>
      <c r="G31">
        <f t="shared" si="1"/>
        <v>14</v>
      </c>
      <c r="I31" s="7" t="str">
        <f t="shared" si="2"/>
        <v>8 al 14</v>
      </c>
      <c r="J31" s="7" t="s">
        <v>36</v>
      </c>
    </row>
    <row r="32" spans="2:10">
      <c r="B32" s="2">
        <v>44825</v>
      </c>
      <c r="D32">
        <f t="shared" si="0"/>
        <v>21</v>
      </c>
      <c r="E32">
        <f t="shared" si="3"/>
        <v>15</v>
      </c>
      <c r="F32" t="s">
        <v>7</v>
      </c>
      <c r="G32">
        <f t="shared" si="1"/>
        <v>21</v>
      </c>
      <c r="I32" s="7" t="str">
        <f t="shared" si="2"/>
        <v>15 al 21</v>
      </c>
      <c r="J32" s="7" t="s">
        <v>20</v>
      </c>
    </row>
    <row r="33" spans="2:10">
      <c r="B33" s="2">
        <v>44832</v>
      </c>
      <c r="D33">
        <f t="shared" si="0"/>
        <v>28</v>
      </c>
      <c r="E33">
        <f t="shared" si="3"/>
        <v>22</v>
      </c>
      <c r="F33" t="s">
        <v>7</v>
      </c>
      <c r="G33">
        <f t="shared" si="1"/>
        <v>28</v>
      </c>
      <c r="I33" s="7" t="str">
        <f t="shared" si="2"/>
        <v>22 al 28</v>
      </c>
      <c r="J33" s="7" t="s">
        <v>21</v>
      </c>
    </row>
    <row r="34" spans="2:10">
      <c r="B34" s="2">
        <v>44839</v>
      </c>
      <c r="D34">
        <f t="shared" si="0"/>
        <v>5</v>
      </c>
      <c r="E34">
        <f t="shared" si="3"/>
        <v>-1</v>
      </c>
      <c r="F34" t="s">
        <v>7</v>
      </c>
      <c r="G34">
        <f t="shared" si="1"/>
        <v>5</v>
      </c>
      <c r="I34" s="7" t="str">
        <f t="shared" si="2"/>
        <v>-1 al 5</v>
      </c>
      <c r="J34" s="7" t="s">
        <v>37</v>
      </c>
    </row>
    <row r="35" spans="2:10">
      <c r="B35" s="2">
        <v>44846</v>
      </c>
      <c r="D35">
        <f t="shared" si="0"/>
        <v>12</v>
      </c>
      <c r="E35">
        <f t="shared" si="3"/>
        <v>6</v>
      </c>
      <c r="F35" t="s">
        <v>7</v>
      </c>
      <c r="G35">
        <f t="shared" si="1"/>
        <v>12</v>
      </c>
      <c r="I35" s="7" t="str">
        <f t="shared" si="2"/>
        <v>6 al 12</v>
      </c>
      <c r="J35" s="7" t="s">
        <v>38</v>
      </c>
    </row>
    <row r="36" spans="2:10">
      <c r="B36" s="2">
        <v>44853</v>
      </c>
      <c r="D36">
        <f t="shared" si="0"/>
        <v>19</v>
      </c>
      <c r="E36">
        <f t="shared" si="3"/>
        <v>13</v>
      </c>
      <c r="F36" t="s">
        <v>7</v>
      </c>
      <c r="G36">
        <f t="shared" si="1"/>
        <v>19</v>
      </c>
      <c r="I36" s="7" t="str">
        <f t="shared" si="2"/>
        <v>13 al 19</v>
      </c>
      <c r="J36" s="7" t="s">
        <v>22</v>
      </c>
    </row>
    <row r="37" spans="2:10">
      <c r="B37" s="2">
        <v>44860</v>
      </c>
      <c r="D37">
        <f t="shared" si="0"/>
        <v>26</v>
      </c>
      <c r="E37">
        <f t="shared" si="3"/>
        <v>20</v>
      </c>
      <c r="F37" t="s">
        <v>7</v>
      </c>
      <c r="G37">
        <f t="shared" si="1"/>
        <v>26</v>
      </c>
      <c r="I37" s="7" t="str">
        <f t="shared" si="2"/>
        <v>20 al 26</v>
      </c>
      <c r="J37" s="7" t="s">
        <v>23</v>
      </c>
    </row>
    <row r="38" spans="2:10">
      <c r="B38" s="2">
        <v>44867</v>
      </c>
      <c r="D38">
        <f t="shared" si="0"/>
        <v>2</v>
      </c>
      <c r="E38">
        <f t="shared" si="3"/>
        <v>-4</v>
      </c>
      <c r="F38" t="s">
        <v>7</v>
      </c>
      <c r="G38">
        <f t="shared" si="1"/>
        <v>2</v>
      </c>
      <c r="I38" s="7" t="str">
        <f t="shared" si="2"/>
        <v>-4 al 2</v>
      </c>
      <c r="J38" s="7" t="s">
        <v>39</v>
      </c>
    </row>
    <row r="39" spans="2:10">
      <c r="B39" s="2">
        <v>44874</v>
      </c>
      <c r="D39">
        <f t="shared" si="0"/>
        <v>9</v>
      </c>
      <c r="E39">
        <f t="shared" si="3"/>
        <v>3</v>
      </c>
      <c r="F39" t="s">
        <v>7</v>
      </c>
      <c r="G39">
        <f t="shared" si="1"/>
        <v>9</v>
      </c>
      <c r="I39" s="7" t="str">
        <f t="shared" si="2"/>
        <v>3 al 9</v>
      </c>
      <c r="J39" s="7" t="s">
        <v>40</v>
      </c>
    </row>
    <row r="40" spans="2:10">
      <c r="B40" s="2">
        <v>44881</v>
      </c>
      <c r="D40">
        <f t="shared" si="0"/>
        <v>16</v>
      </c>
      <c r="E40">
        <f t="shared" si="3"/>
        <v>10</v>
      </c>
      <c r="F40" t="s">
        <v>7</v>
      </c>
      <c r="G40">
        <f t="shared" si="1"/>
        <v>16</v>
      </c>
      <c r="I40" s="7" t="str">
        <f t="shared" si="2"/>
        <v>10 al 16</v>
      </c>
      <c r="J40" s="7" t="s">
        <v>24</v>
      </c>
    </row>
    <row r="41" spans="2:10">
      <c r="B41" s="2">
        <v>44888</v>
      </c>
      <c r="D41">
        <f t="shared" si="0"/>
        <v>23</v>
      </c>
      <c r="E41">
        <f t="shared" si="3"/>
        <v>17</v>
      </c>
      <c r="F41" t="s">
        <v>7</v>
      </c>
      <c r="G41">
        <f t="shared" si="1"/>
        <v>23</v>
      </c>
      <c r="I41" s="7" t="str">
        <f t="shared" si="2"/>
        <v>17 al 23</v>
      </c>
      <c r="J41" s="7" t="s">
        <v>9</v>
      </c>
    </row>
    <row r="42" spans="2:10">
      <c r="B42" s="2">
        <v>44895</v>
      </c>
      <c r="D42">
        <f t="shared" si="0"/>
        <v>30</v>
      </c>
      <c r="E42">
        <f t="shared" si="3"/>
        <v>24</v>
      </c>
      <c r="F42" t="s">
        <v>7</v>
      </c>
      <c r="G42">
        <f t="shared" si="1"/>
        <v>30</v>
      </c>
      <c r="I42" s="7" t="str">
        <f t="shared" si="2"/>
        <v>24 al 30</v>
      </c>
      <c r="J42" s="7" t="s">
        <v>10</v>
      </c>
    </row>
    <row r="43" spans="2:10">
      <c r="B43" s="2">
        <v>44902</v>
      </c>
      <c r="D43">
        <f t="shared" si="0"/>
        <v>7</v>
      </c>
      <c r="E43">
        <f t="shared" si="3"/>
        <v>1</v>
      </c>
      <c r="F43" t="s">
        <v>7</v>
      </c>
      <c r="G43">
        <f t="shared" si="1"/>
        <v>7</v>
      </c>
      <c r="I43" s="7" t="str">
        <f t="shared" si="2"/>
        <v>1 al 7</v>
      </c>
      <c r="J43" s="7" t="s">
        <v>35</v>
      </c>
    </row>
    <row r="44" spans="2:10">
      <c r="B44" s="2">
        <v>44909</v>
      </c>
      <c r="D44">
        <f t="shared" si="0"/>
        <v>14</v>
      </c>
      <c r="E44">
        <f t="shared" si="3"/>
        <v>8</v>
      </c>
      <c r="F44" t="s">
        <v>7</v>
      </c>
      <c r="G44">
        <f t="shared" si="1"/>
        <v>14</v>
      </c>
      <c r="I44" s="7" t="str">
        <f t="shared" si="2"/>
        <v>8 al 14</v>
      </c>
      <c r="J44" s="7" t="s">
        <v>36</v>
      </c>
    </row>
    <row r="45" spans="2:10">
      <c r="B45" s="2">
        <v>44916</v>
      </c>
      <c r="D45">
        <f t="shared" si="0"/>
        <v>21</v>
      </c>
      <c r="E45">
        <f t="shared" si="3"/>
        <v>15</v>
      </c>
      <c r="F45" t="s">
        <v>7</v>
      </c>
      <c r="G45">
        <f t="shared" si="1"/>
        <v>21</v>
      </c>
      <c r="I45" s="7" t="str">
        <f t="shared" si="2"/>
        <v>15 al 21</v>
      </c>
      <c r="J45" s="7" t="s">
        <v>20</v>
      </c>
    </row>
    <row r="46" spans="2:10">
      <c r="B46" s="2">
        <v>44923</v>
      </c>
      <c r="D46">
        <f t="shared" si="0"/>
        <v>28</v>
      </c>
      <c r="E46">
        <f t="shared" si="3"/>
        <v>22</v>
      </c>
      <c r="F46" t="s">
        <v>7</v>
      </c>
      <c r="G46">
        <f t="shared" si="1"/>
        <v>28</v>
      </c>
      <c r="I46" s="7" t="str">
        <f t="shared" si="2"/>
        <v>22 al 28</v>
      </c>
      <c r="J46" s="7" t="s">
        <v>21</v>
      </c>
    </row>
    <row r="47" spans="2:10">
      <c r="B47" s="2">
        <v>44930</v>
      </c>
      <c r="D47">
        <f t="shared" si="0"/>
        <v>4</v>
      </c>
      <c r="E47">
        <f t="shared" si="3"/>
        <v>-2</v>
      </c>
      <c r="F47" t="s">
        <v>7</v>
      </c>
      <c r="G47">
        <f t="shared" si="1"/>
        <v>4</v>
      </c>
      <c r="I47" s="7" t="str">
        <f t="shared" si="2"/>
        <v>-2 al 4</v>
      </c>
      <c r="J47" s="7" t="s">
        <v>41</v>
      </c>
    </row>
    <row r="48" spans="2:10">
      <c r="B48" s="2">
        <v>44937</v>
      </c>
      <c r="D48">
        <f t="shared" si="0"/>
        <v>11</v>
      </c>
      <c r="E48">
        <f t="shared" si="3"/>
        <v>5</v>
      </c>
      <c r="F48" t="s">
        <v>7</v>
      </c>
      <c r="G48">
        <f t="shared" si="1"/>
        <v>11</v>
      </c>
      <c r="I48" s="7" t="str">
        <f t="shared" si="2"/>
        <v>5 al 11</v>
      </c>
      <c r="J48" s="7" t="s">
        <v>28</v>
      </c>
    </row>
    <row r="49" spans="2:10">
      <c r="B49" s="2">
        <v>44944</v>
      </c>
      <c r="D49">
        <f t="shared" si="0"/>
        <v>18</v>
      </c>
      <c r="E49">
        <f t="shared" si="3"/>
        <v>12</v>
      </c>
      <c r="F49" t="s">
        <v>7</v>
      </c>
      <c r="G49">
        <f t="shared" si="1"/>
        <v>18</v>
      </c>
      <c r="I49" s="7" t="str">
        <f t="shared" si="2"/>
        <v>12 al 18</v>
      </c>
      <c r="J49" s="7" t="s">
        <v>13</v>
      </c>
    </row>
    <row r="50" spans="2:10">
      <c r="B50" s="2">
        <v>44951</v>
      </c>
      <c r="D50">
        <f t="shared" si="0"/>
        <v>25</v>
      </c>
      <c r="E50">
        <f t="shared" si="3"/>
        <v>19</v>
      </c>
      <c r="F50" t="s">
        <v>7</v>
      </c>
      <c r="G50">
        <f t="shared" si="1"/>
        <v>25</v>
      </c>
      <c r="I50" s="7" t="str">
        <f t="shared" si="2"/>
        <v>19 al 25</v>
      </c>
      <c r="J50" s="7" t="s">
        <v>14</v>
      </c>
    </row>
    <row r="51" spans="2:10">
      <c r="B51" s="2">
        <v>44958</v>
      </c>
      <c r="D51">
        <f t="shared" si="0"/>
        <v>1</v>
      </c>
      <c r="E51">
        <f t="shared" si="3"/>
        <v>-5</v>
      </c>
      <c r="F51" t="s">
        <v>7</v>
      </c>
      <c r="G51">
        <f t="shared" si="1"/>
        <v>1</v>
      </c>
      <c r="I51" s="7" t="str">
        <f t="shared" si="2"/>
        <v>-5 al 1</v>
      </c>
      <c r="J51" s="7" t="s">
        <v>42</v>
      </c>
    </row>
    <row r="52" spans="2:10">
      <c r="B52" s="2">
        <v>44965</v>
      </c>
      <c r="D52">
        <f t="shared" si="0"/>
        <v>8</v>
      </c>
      <c r="E52">
        <f t="shared" si="3"/>
        <v>2</v>
      </c>
      <c r="F52" t="s">
        <v>7</v>
      </c>
      <c r="G52">
        <f t="shared" si="1"/>
        <v>8</v>
      </c>
      <c r="I52" s="7" t="str">
        <f t="shared" si="2"/>
        <v>2 al 8</v>
      </c>
      <c r="J52" s="7" t="s">
        <v>30</v>
      </c>
    </row>
    <row r="53" spans="2:10">
      <c r="B53" s="2">
        <v>44972</v>
      </c>
      <c r="D53">
        <f t="shared" si="0"/>
        <v>15</v>
      </c>
      <c r="E53">
        <f t="shared" si="3"/>
        <v>9</v>
      </c>
      <c r="F53" t="s">
        <v>7</v>
      </c>
      <c r="G53">
        <f t="shared" si="1"/>
        <v>15</v>
      </c>
      <c r="I53" s="7" t="str">
        <f t="shared" si="2"/>
        <v>9 al 15</v>
      </c>
      <c r="J53" s="7" t="s">
        <v>31</v>
      </c>
    </row>
    <row r="54" spans="2:10">
      <c r="B54" s="2">
        <v>44979</v>
      </c>
      <c r="D54">
        <f t="shared" si="0"/>
        <v>22</v>
      </c>
      <c r="E54">
        <f t="shared" si="3"/>
        <v>16</v>
      </c>
      <c r="F54" t="s">
        <v>7</v>
      </c>
      <c r="G54">
        <f t="shared" si="1"/>
        <v>22</v>
      </c>
      <c r="I54" s="7" t="str">
        <f t="shared" si="2"/>
        <v>16 al 22</v>
      </c>
      <c r="J54" s="7" t="s">
        <v>15</v>
      </c>
    </row>
    <row r="55" spans="2:10">
      <c r="B55" s="2">
        <v>44986</v>
      </c>
      <c r="D55">
        <f t="shared" si="0"/>
        <v>1</v>
      </c>
      <c r="E55">
        <f t="shared" si="3"/>
        <v>-5</v>
      </c>
      <c r="F55" t="s">
        <v>7</v>
      </c>
      <c r="G55">
        <f t="shared" si="1"/>
        <v>1</v>
      </c>
      <c r="I55" s="7" t="str">
        <f t="shared" si="2"/>
        <v>-5 al 1</v>
      </c>
      <c r="J55" s="7" t="s">
        <v>43</v>
      </c>
    </row>
    <row r="56" spans="2:10">
      <c r="B56" s="2">
        <v>44993</v>
      </c>
      <c r="D56">
        <f t="shared" si="0"/>
        <v>8</v>
      </c>
      <c r="E56">
        <f t="shared" si="3"/>
        <v>2</v>
      </c>
      <c r="F56" t="s">
        <v>7</v>
      </c>
      <c r="G56">
        <f t="shared" si="1"/>
        <v>8</v>
      </c>
      <c r="I56" s="7" t="str">
        <f t="shared" si="2"/>
        <v>2 al 8</v>
      </c>
      <c r="J56" s="7" t="s">
        <v>30</v>
      </c>
    </row>
    <row r="57" spans="2:10">
      <c r="B57" s="2">
        <v>45000</v>
      </c>
      <c r="D57">
        <f t="shared" si="0"/>
        <v>15</v>
      </c>
      <c r="E57">
        <f t="shared" si="3"/>
        <v>9</v>
      </c>
      <c r="F57" t="s">
        <v>7</v>
      </c>
      <c r="G57">
        <f t="shared" si="1"/>
        <v>15</v>
      </c>
      <c r="I57" s="7" t="str">
        <f t="shared" si="2"/>
        <v>9 al 15</v>
      </c>
      <c r="J57" s="7" t="s">
        <v>31</v>
      </c>
    </row>
    <row r="58" spans="2:10">
      <c r="B58" s="2">
        <v>45007</v>
      </c>
      <c r="D58">
        <f t="shared" si="0"/>
        <v>22</v>
      </c>
      <c r="E58">
        <f t="shared" si="3"/>
        <v>16</v>
      </c>
      <c r="F58" t="s">
        <v>7</v>
      </c>
      <c r="G58">
        <f t="shared" si="1"/>
        <v>22</v>
      </c>
      <c r="I58" s="7" t="str">
        <f t="shared" si="2"/>
        <v>16 al 22</v>
      </c>
      <c r="J58" s="7" t="s">
        <v>15</v>
      </c>
    </row>
    <row r="59" spans="2:10">
      <c r="B59" s="2">
        <v>45014</v>
      </c>
      <c r="D59">
        <f t="shared" si="0"/>
        <v>29</v>
      </c>
      <c r="E59">
        <f t="shared" si="3"/>
        <v>23</v>
      </c>
      <c r="F59" t="s">
        <v>7</v>
      </c>
      <c r="G59">
        <f t="shared" si="1"/>
        <v>29</v>
      </c>
      <c r="I59" s="7" t="str">
        <f t="shared" si="2"/>
        <v>23 al 29</v>
      </c>
      <c r="J59" s="7" t="s">
        <v>16</v>
      </c>
    </row>
    <row r="60" spans="2:10">
      <c r="B60" s="2">
        <v>45021</v>
      </c>
      <c r="D60">
        <f t="shared" si="0"/>
        <v>5</v>
      </c>
      <c r="E60">
        <f t="shared" si="3"/>
        <v>-1</v>
      </c>
      <c r="F60" t="s">
        <v>7</v>
      </c>
      <c r="G60">
        <f t="shared" si="1"/>
        <v>5</v>
      </c>
      <c r="I60" s="7" t="str">
        <f t="shared" si="2"/>
        <v>-1 al 5</v>
      </c>
      <c r="J60" s="7" t="s">
        <v>44</v>
      </c>
    </row>
    <row r="61" spans="2:10">
      <c r="B61" s="2">
        <v>45028</v>
      </c>
      <c r="D61">
        <f t="shared" si="0"/>
        <v>12</v>
      </c>
      <c r="E61">
        <f t="shared" si="3"/>
        <v>6</v>
      </c>
      <c r="F61" t="s">
        <v>7</v>
      </c>
      <c r="G61">
        <f t="shared" si="1"/>
        <v>12</v>
      </c>
      <c r="I61" s="7" t="str">
        <f t="shared" si="2"/>
        <v>6 al 12</v>
      </c>
      <c r="J61" s="7" t="s">
        <v>38</v>
      </c>
    </row>
    <row r="62" spans="2:10">
      <c r="B62" s="2">
        <v>45035</v>
      </c>
      <c r="D62">
        <f t="shared" si="0"/>
        <v>19</v>
      </c>
      <c r="E62">
        <f t="shared" si="3"/>
        <v>13</v>
      </c>
      <c r="F62" t="s">
        <v>7</v>
      </c>
      <c r="G62">
        <f t="shared" si="1"/>
        <v>19</v>
      </c>
      <c r="I62" s="7" t="str">
        <f t="shared" si="2"/>
        <v>13 al 19</v>
      </c>
      <c r="J62" s="7" t="s">
        <v>22</v>
      </c>
    </row>
    <row r="63" spans="2:10">
      <c r="B63" s="2">
        <v>45042</v>
      </c>
      <c r="D63">
        <f t="shared" si="0"/>
        <v>26</v>
      </c>
      <c r="E63">
        <f t="shared" si="3"/>
        <v>20</v>
      </c>
      <c r="F63" t="s">
        <v>7</v>
      </c>
      <c r="G63">
        <f t="shared" si="1"/>
        <v>26</v>
      </c>
      <c r="I63" s="7" t="str">
        <f t="shared" si="2"/>
        <v>20 al 26</v>
      </c>
      <c r="J63" s="7" t="s">
        <v>23</v>
      </c>
    </row>
    <row r="64" spans="2:10">
      <c r="B64" s="2">
        <v>45049</v>
      </c>
      <c r="D64">
        <f t="shared" si="0"/>
        <v>3</v>
      </c>
      <c r="E64">
        <f t="shared" si="3"/>
        <v>-3</v>
      </c>
      <c r="F64" t="s">
        <v>7</v>
      </c>
      <c r="G64">
        <f t="shared" si="1"/>
        <v>3</v>
      </c>
      <c r="I64" s="7" t="str">
        <f t="shared" si="2"/>
        <v>-3 al 3</v>
      </c>
      <c r="J64" s="7" t="s">
        <v>45</v>
      </c>
    </row>
    <row r="65" spans="2:10">
      <c r="B65" s="2">
        <v>45056</v>
      </c>
      <c r="D65">
        <f t="shared" si="0"/>
        <v>10</v>
      </c>
      <c r="E65">
        <f t="shared" si="3"/>
        <v>4</v>
      </c>
      <c r="F65" t="s">
        <v>7</v>
      </c>
      <c r="G65">
        <f t="shared" si="1"/>
        <v>10</v>
      </c>
      <c r="I65" s="7" t="str">
        <f t="shared" si="2"/>
        <v>4 al 10</v>
      </c>
      <c r="J65" s="7" t="s">
        <v>34</v>
      </c>
    </row>
    <row r="66" spans="2:10">
      <c r="B66" s="2">
        <v>45063</v>
      </c>
      <c r="D66">
        <f t="shared" si="0"/>
        <v>17</v>
      </c>
      <c r="E66">
        <f t="shared" si="3"/>
        <v>11</v>
      </c>
      <c r="F66" t="s">
        <v>7</v>
      </c>
      <c r="G66">
        <f t="shared" si="1"/>
        <v>17</v>
      </c>
      <c r="I66" s="7" t="str">
        <f t="shared" si="2"/>
        <v>11 al 17</v>
      </c>
      <c r="J66" s="7" t="s">
        <v>17</v>
      </c>
    </row>
    <row r="67" spans="2:10">
      <c r="B67" s="2">
        <v>45070</v>
      </c>
      <c r="D67">
        <f t="shared" si="0"/>
        <v>24</v>
      </c>
      <c r="E67">
        <f t="shared" si="3"/>
        <v>18</v>
      </c>
      <c r="F67" t="s">
        <v>7</v>
      </c>
      <c r="G67">
        <f t="shared" si="1"/>
        <v>24</v>
      </c>
      <c r="I67" s="7" t="str">
        <f t="shared" si="2"/>
        <v>18 al 24</v>
      </c>
      <c r="J67" s="7" t="s">
        <v>18</v>
      </c>
    </row>
    <row r="68" spans="2:10">
      <c r="B68" s="2">
        <v>45077</v>
      </c>
      <c r="D68">
        <f t="shared" si="0"/>
        <v>31</v>
      </c>
      <c r="E68">
        <f t="shared" si="3"/>
        <v>25</v>
      </c>
      <c r="F68" t="s">
        <v>7</v>
      </c>
      <c r="G68">
        <f t="shared" si="1"/>
        <v>31</v>
      </c>
      <c r="I68" s="7" t="str">
        <f t="shared" si="2"/>
        <v>25 al 31</v>
      </c>
      <c r="J68" s="7" t="s">
        <v>19</v>
      </c>
    </row>
    <row r="69" spans="2:10">
      <c r="B69" s="2">
        <v>45084</v>
      </c>
      <c r="D69">
        <f t="shared" si="0"/>
        <v>7</v>
      </c>
      <c r="E69">
        <f t="shared" si="3"/>
        <v>1</v>
      </c>
      <c r="F69" t="s">
        <v>7</v>
      </c>
      <c r="G69">
        <f t="shared" si="1"/>
        <v>7</v>
      </c>
      <c r="I69" s="7" t="str">
        <f t="shared" si="2"/>
        <v>1 al 7</v>
      </c>
      <c r="J69" s="7" t="s">
        <v>35</v>
      </c>
    </row>
    <row r="70" spans="2:10">
      <c r="B70" s="2">
        <v>45091</v>
      </c>
      <c r="D70">
        <f t="shared" ref="D70:D120" si="4">DAY(B70)</f>
        <v>14</v>
      </c>
      <c r="E70">
        <f t="shared" si="3"/>
        <v>8</v>
      </c>
      <c r="F70" t="s">
        <v>7</v>
      </c>
      <c r="G70">
        <f t="shared" ref="G70:G120" si="5">D70</f>
        <v>14</v>
      </c>
      <c r="I70" s="7" t="str">
        <f t="shared" ref="I70:I120" si="6">CONCATENATE(E70," ",F70," ",G70)</f>
        <v>8 al 14</v>
      </c>
      <c r="J70" s="7" t="s">
        <v>36</v>
      </c>
    </row>
    <row r="71" spans="2:10">
      <c r="B71" s="2">
        <v>45098</v>
      </c>
      <c r="D71">
        <f t="shared" si="4"/>
        <v>21</v>
      </c>
      <c r="E71">
        <f t="shared" si="3"/>
        <v>15</v>
      </c>
      <c r="F71" t="s">
        <v>7</v>
      </c>
      <c r="G71">
        <f t="shared" si="5"/>
        <v>21</v>
      </c>
      <c r="I71" s="7" t="str">
        <f t="shared" si="6"/>
        <v>15 al 21</v>
      </c>
      <c r="J71" s="7" t="s">
        <v>20</v>
      </c>
    </row>
    <row r="72" spans="2:10">
      <c r="B72" s="2">
        <v>45105</v>
      </c>
      <c r="D72">
        <f t="shared" si="4"/>
        <v>28</v>
      </c>
      <c r="E72">
        <f t="shared" si="3"/>
        <v>22</v>
      </c>
      <c r="F72" t="s">
        <v>7</v>
      </c>
      <c r="G72">
        <f t="shared" si="5"/>
        <v>28</v>
      </c>
      <c r="I72" s="7" t="str">
        <f t="shared" si="6"/>
        <v>22 al 28</v>
      </c>
      <c r="J72" s="7" t="s">
        <v>21</v>
      </c>
    </row>
    <row r="73" spans="2:10">
      <c r="B73" s="2">
        <v>45112</v>
      </c>
      <c r="D73">
        <f t="shared" si="4"/>
        <v>5</v>
      </c>
      <c r="E73">
        <f t="shared" si="3"/>
        <v>-1</v>
      </c>
      <c r="F73" t="s">
        <v>7</v>
      </c>
      <c r="G73">
        <f t="shared" si="5"/>
        <v>5</v>
      </c>
      <c r="I73" s="7" t="str">
        <f t="shared" si="6"/>
        <v>-1 al 5</v>
      </c>
      <c r="J73" s="7" t="s">
        <v>46</v>
      </c>
    </row>
    <row r="74" spans="2:10">
      <c r="B74" s="2">
        <v>45119</v>
      </c>
      <c r="D74">
        <f t="shared" si="4"/>
        <v>12</v>
      </c>
      <c r="E74">
        <f t="shared" ref="E74:E120" si="7">D74-6</f>
        <v>6</v>
      </c>
      <c r="F74" t="s">
        <v>7</v>
      </c>
      <c r="G74">
        <f t="shared" si="5"/>
        <v>12</v>
      </c>
      <c r="I74" s="7" t="str">
        <f t="shared" si="6"/>
        <v>6 al 12</v>
      </c>
      <c r="J74" s="7" t="s">
        <v>38</v>
      </c>
    </row>
    <row r="75" spans="2:10">
      <c r="B75" s="2">
        <v>45126</v>
      </c>
      <c r="D75">
        <f t="shared" si="4"/>
        <v>19</v>
      </c>
      <c r="E75">
        <f t="shared" si="7"/>
        <v>13</v>
      </c>
      <c r="F75" t="s">
        <v>7</v>
      </c>
      <c r="G75">
        <f t="shared" si="5"/>
        <v>19</v>
      </c>
      <c r="I75" s="7" t="str">
        <f t="shared" si="6"/>
        <v>13 al 19</v>
      </c>
      <c r="J75" s="7" t="s">
        <v>22</v>
      </c>
    </row>
    <row r="76" spans="2:10">
      <c r="B76" s="2">
        <v>45133</v>
      </c>
      <c r="D76">
        <f t="shared" si="4"/>
        <v>26</v>
      </c>
      <c r="E76">
        <f t="shared" si="7"/>
        <v>20</v>
      </c>
      <c r="F76" t="s">
        <v>7</v>
      </c>
      <c r="G76">
        <f t="shared" si="5"/>
        <v>26</v>
      </c>
      <c r="I76" s="7" t="str">
        <f t="shared" si="6"/>
        <v>20 al 26</v>
      </c>
      <c r="J76" s="7" t="s">
        <v>23</v>
      </c>
    </row>
    <row r="77" spans="2:10">
      <c r="B77" s="2">
        <v>45140</v>
      </c>
      <c r="D77">
        <f t="shared" si="4"/>
        <v>2</v>
      </c>
      <c r="E77">
        <f t="shared" si="7"/>
        <v>-4</v>
      </c>
      <c r="F77" t="s">
        <v>7</v>
      </c>
      <c r="G77">
        <f t="shared" si="5"/>
        <v>2</v>
      </c>
      <c r="I77" s="7" t="str">
        <f t="shared" si="6"/>
        <v>-4 al 2</v>
      </c>
      <c r="J77" s="7" t="s">
        <v>47</v>
      </c>
    </row>
    <row r="78" spans="2:10">
      <c r="B78" s="2">
        <v>45147</v>
      </c>
      <c r="D78">
        <f t="shared" si="4"/>
        <v>9</v>
      </c>
      <c r="E78">
        <f t="shared" si="7"/>
        <v>3</v>
      </c>
      <c r="F78" t="s">
        <v>7</v>
      </c>
      <c r="G78">
        <f t="shared" si="5"/>
        <v>9</v>
      </c>
      <c r="I78" s="7" t="str">
        <f t="shared" si="6"/>
        <v>3 al 9</v>
      </c>
      <c r="J78" s="7" t="s">
        <v>40</v>
      </c>
    </row>
    <row r="79" spans="2:10">
      <c r="B79" s="2">
        <v>45154</v>
      </c>
      <c r="D79">
        <f t="shared" si="4"/>
        <v>16</v>
      </c>
      <c r="E79">
        <f t="shared" si="7"/>
        <v>10</v>
      </c>
      <c r="F79" t="s">
        <v>7</v>
      </c>
      <c r="G79">
        <f t="shared" si="5"/>
        <v>16</v>
      </c>
      <c r="I79" s="7" t="str">
        <f t="shared" si="6"/>
        <v>10 al 16</v>
      </c>
      <c r="J79" s="7" t="s">
        <v>24</v>
      </c>
    </row>
    <row r="80" spans="2:10">
      <c r="B80" s="2">
        <v>45161</v>
      </c>
      <c r="D80">
        <f t="shared" si="4"/>
        <v>23</v>
      </c>
      <c r="E80">
        <f t="shared" si="7"/>
        <v>17</v>
      </c>
      <c r="F80" t="s">
        <v>7</v>
      </c>
      <c r="G80">
        <f t="shared" si="5"/>
        <v>23</v>
      </c>
      <c r="I80" s="7" t="str">
        <f t="shared" si="6"/>
        <v>17 al 23</v>
      </c>
      <c r="J80" s="7" t="s">
        <v>9</v>
      </c>
    </row>
    <row r="81" spans="2:10">
      <c r="B81" s="2">
        <v>45168</v>
      </c>
      <c r="D81">
        <f t="shared" si="4"/>
        <v>30</v>
      </c>
      <c r="E81">
        <f t="shared" si="7"/>
        <v>24</v>
      </c>
      <c r="F81" t="s">
        <v>7</v>
      </c>
      <c r="G81">
        <f t="shared" si="5"/>
        <v>30</v>
      </c>
      <c r="I81" s="7" t="str">
        <f t="shared" si="6"/>
        <v>24 al 30</v>
      </c>
      <c r="J81" s="7" t="s">
        <v>10</v>
      </c>
    </row>
    <row r="82" spans="2:10">
      <c r="B82" s="2">
        <v>45175</v>
      </c>
      <c r="D82">
        <f t="shared" si="4"/>
        <v>6</v>
      </c>
      <c r="E82">
        <f t="shared" si="7"/>
        <v>0</v>
      </c>
      <c r="F82" t="s">
        <v>7</v>
      </c>
      <c r="G82">
        <f t="shared" si="5"/>
        <v>6</v>
      </c>
      <c r="I82" s="7" t="str">
        <f t="shared" si="6"/>
        <v>0 al 6</v>
      </c>
      <c r="J82" s="7" t="s">
        <v>48</v>
      </c>
    </row>
    <row r="83" spans="2:10">
      <c r="B83" s="2">
        <v>45182</v>
      </c>
      <c r="D83">
        <f t="shared" si="4"/>
        <v>13</v>
      </c>
      <c r="E83">
        <f t="shared" si="7"/>
        <v>7</v>
      </c>
      <c r="F83" t="s">
        <v>7</v>
      </c>
      <c r="G83">
        <f t="shared" si="5"/>
        <v>13</v>
      </c>
      <c r="I83" s="7" t="str">
        <f t="shared" si="6"/>
        <v>7 al 13</v>
      </c>
      <c r="J83" s="7" t="s">
        <v>26</v>
      </c>
    </row>
    <row r="84" spans="2:10">
      <c r="B84" s="2">
        <v>45189</v>
      </c>
      <c r="D84">
        <f t="shared" si="4"/>
        <v>20</v>
      </c>
      <c r="E84">
        <f t="shared" si="7"/>
        <v>14</v>
      </c>
      <c r="F84" t="s">
        <v>7</v>
      </c>
      <c r="G84">
        <f t="shared" si="5"/>
        <v>20</v>
      </c>
      <c r="I84" s="7" t="str">
        <f t="shared" si="6"/>
        <v>14 al 20</v>
      </c>
      <c r="J84" s="7" t="s">
        <v>11</v>
      </c>
    </row>
    <row r="85" spans="2:10">
      <c r="B85" s="2">
        <v>45196</v>
      </c>
      <c r="D85">
        <f t="shared" si="4"/>
        <v>27</v>
      </c>
      <c r="E85">
        <f t="shared" si="7"/>
        <v>21</v>
      </c>
      <c r="F85" t="s">
        <v>7</v>
      </c>
      <c r="G85">
        <f t="shared" si="5"/>
        <v>27</v>
      </c>
      <c r="I85" s="7" t="str">
        <f t="shared" si="6"/>
        <v>21 al 27</v>
      </c>
      <c r="J85" s="7" t="s">
        <v>12</v>
      </c>
    </row>
    <row r="86" spans="2:10">
      <c r="B86" s="2">
        <v>45203</v>
      </c>
      <c r="D86">
        <f t="shared" si="4"/>
        <v>4</v>
      </c>
      <c r="E86">
        <f t="shared" si="7"/>
        <v>-2</v>
      </c>
      <c r="F86" t="s">
        <v>7</v>
      </c>
      <c r="G86">
        <f t="shared" si="5"/>
        <v>4</v>
      </c>
      <c r="I86" s="7" t="str">
        <f t="shared" si="6"/>
        <v>-2 al 4</v>
      </c>
      <c r="J86" s="7" t="s">
        <v>49</v>
      </c>
    </row>
    <row r="87" spans="2:10">
      <c r="B87" s="2">
        <v>45210</v>
      </c>
      <c r="D87">
        <f t="shared" si="4"/>
        <v>11</v>
      </c>
      <c r="E87">
        <f t="shared" si="7"/>
        <v>5</v>
      </c>
      <c r="F87" t="s">
        <v>7</v>
      </c>
      <c r="G87">
        <f t="shared" si="5"/>
        <v>11</v>
      </c>
      <c r="I87" s="7" t="str">
        <f t="shared" si="6"/>
        <v>5 al 11</v>
      </c>
      <c r="J87" s="7" t="s">
        <v>28</v>
      </c>
    </row>
    <row r="88" spans="2:10">
      <c r="B88" s="2">
        <v>45217</v>
      </c>
      <c r="D88">
        <f t="shared" si="4"/>
        <v>18</v>
      </c>
      <c r="E88">
        <f t="shared" si="7"/>
        <v>12</v>
      </c>
      <c r="F88" t="s">
        <v>7</v>
      </c>
      <c r="G88">
        <f t="shared" si="5"/>
        <v>18</v>
      </c>
      <c r="I88" s="7" t="str">
        <f t="shared" si="6"/>
        <v>12 al 18</v>
      </c>
      <c r="J88" s="7" t="s">
        <v>13</v>
      </c>
    </row>
    <row r="89" spans="2:10">
      <c r="B89" s="2">
        <v>45224</v>
      </c>
      <c r="D89">
        <f t="shared" si="4"/>
        <v>25</v>
      </c>
      <c r="E89">
        <f t="shared" si="7"/>
        <v>19</v>
      </c>
      <c r="F89" t="s">
        <v>7</v>
      </c>
      <c r="G89">
        <f t="shared" si="5"/>
        <v>25</v>
      </c>
      <c r="I89" s="7" t="str">
        <f t="shared" si="6"/>
        <v>19 al 25</v>
      </c>
      <c r="J89" s="7" t="s">
        <v>14</v>
      </c>
    </row>
    <row r="90" spans="2:10">
      <c r="B90" s="2">
        <v>45231</v>
      </c>
      <c r="D90">
        <f t="shared" si="4"/>
        <v>1</v>
      </c>
      <c r="E90">
        <f t="shared" si="7"/>
        <v>-5</v>
      </c>
      <c r="F90" t="s">
        <v>7</v>
      </c>
      <c r="G90">
        <f t="shared" si="5"/>
        <v>1</v>
      </c>
      <c r="I90" s="7" t="str">
        <f t="shared" si="6"/>
        <v>-5 al 1</v>
      </c>
      <c r="J90" s="7" t="s">
        <v>50</v>
      </c>
    </row>
    <row r="91" spans="2:10">
      <c r="B91" s="2">
        <v>45238</v>
      </c>
      <c r="D91">
        <f t="shared" si="4"/>
        <v>8</v>
      </c>
      <c r="E91">
        <f t="shared" si="7"/>
        <v>2</v>
      </c>
      <c r="F91" t="s">
        <v>7</v>
      </c>
      <c r="G91">
        <f t="shared" si="5"/>
        <v>8</v>
      </c>
      <c r="I91" s="7" t="str">
        <f t="shared" si="6"/>
        <v>2 al 8</v>
      </c>
      <c r="J91" s="7" t="s">
        <v>30</v>
      </c>
    </row>
    <row r="92" spans="2:10">
      <c r="B92" s="2">
        <v>45245</v>
      </c>
      <c r="D92">
        <f t="shared" si="4"/>
        <v>15</v>
      </c>
      <c r="E92">
        <f t="shared" si="7"/>
        <v>9</v>
      </c>
      <c r="F92" t="s">
        <v>7</v>
      </c>
      <c r="G92">
        <f t="shared" si="5"/>
        <v>15</v>
      </c>
      <c r="I92" s="7" t="str">
        <f t="shared" si="6"/>
        <v>9 al 15</v>
      </c>
      <c r="J92" s="7" t="s">
        <v>31</v>
      </c>
    </row>
    <row r="93" spans="2:10">
      <c r="B93" s="2">
        <v>45252</v>
      </c>
      <c r="D93">
        <f t="shared" si="4"/>
        <v>22</v>
      </c>
      <c r="E93">
        <f t="shared" si="7"/>
        <v>16</v>
      </c>
      <c r="F93" t="s">
        <v>7</v>
      </c>
      <c r="G93">
        <f t="shared" si="5"/>
        <v>22</v>
      </c>
      <c r="I93" s="7" t="str">
        <f t="shared" si="6"/>
        <v>16 al 22</v>
      </c>
      <c r="J93" s="7" t="s">
        <v>15</v>
      </c>
    </row>
    <row r="94" spans="2:10">
      <c r="B94" s="2">
        <v>45259</v>
      </c>
      <c r="D94">
        <f t="shared" si="4"/>
        <v>29</v>
      </c>
      <c r="E94">
        <f t="shared" si="7"/>
        <v>23</v>
      </c>
      <c r="F94" t="s">
        <v>7</v>
      </c>
      <c r="G94">
        <f t="shared" si="5"/>
        <v>29</v>
      </c>
      <c r="I94" s="7" t="str">
        <f t="shared" si="6"/>
        <v>23 al 29</v>
      </c>
      <c r="J94" s="7" t="s">
        <v>16</v>
      </c>
    </row>
    <row r="95" spans="2:10">
      <c r="B95" s="2">
        <v>45266</v>
      </c>
      <c r="D95">
        <f t="shared" si="4"/>
        <v>6</v>
      </c>
      <c r="E95">
        <f t="shared" si="7"/>
        <v>0</v>
      </c>
      <c r="F95" t="s">
        <v>7</v>
      </c>
      <c r="G95">
        <f t="shared" si="5"/>
        <v>6</v>
      </c>
      <c r="I95" s="7" t="str">
        <f t="shared" si="6"/>
        <v>0 al 6</v>
      </c>
      <c r="J95" s="7" t="s">
        <v>51</v>
      </c>
    </row>
    <row r="96" spans="2:10">
      <c r="B96" s="2">
        <v>45273</v>
      </c>
      <c r="D96">
        <f t="shared" si="4"/>
        <v>13</v>
      </c>
      <c r="E96">
        <f t="shared" si="7"/>
        <v>7</v>
      </c>
      <c r="F96" t="s">
        <v>7</v>
      </c>
      <c r="G96">
        <f t="shared" si="5"/>
        <v>13</v>
      </c>
      <c r="I96" s="7" t="str">
        <f t="shared" si="6"/>
        <v>7 al 13</v>
      </c>
      <c r="J96" s="7" t="s">
        <v>26</v>
      </c>
    </row>
    <row r="97" spans="2:10">
      <c r="B97" s="2">
        <v>45280</v>
      </c>
      <c r="D97">
        <f t="shared" si="4"/>
        <v>20</v>
      </c>
      <c r="E97">
        <f t="shared" si="7"/>
        <v>14</v>
      </c>
      <c r="F97" t="s">
        <v>7</v>
      </c>
      <c r="G97">
        <f t="shared" si="5"/>
        <v>20</v>
      </c>
      <c r="I97" s="7" t="str">
        <f t="shared" si="6"/>
        <v>14 al 20</v>
      </c>
      <c r="J97" s="7" t="s">
        <v>11</v>
      </c>
    </row>
    <row r="98" spans="2:10">
      <c r="B98" s="2">
        <v>45287</v>
      </c>
      <c r="D98">
        <f t="shared" si="4"/>
        <v>27</v>
      </c>
      <c r="E98">
        <f t="shared" si="7"/>
        <v>21</v>
      </c>
      <c r="F98" t="s">
        <v>7</v>
      </c>
      <c r="G98">
        <f t="shared" si="5"/>
        <v>27</v>
      </c>
      <c r="I98" s="7" t="str">
        <f t="shared" si="6"/>
        <v>21 al 27</v>
      </c>
      <c r="J98" s="7" t="s">
        <v>12</v>
      </c>
    </row>
    <row r="99" spans="2:10">
      <c r="B99" s="2">
        <v>45294</v>
      </c>
      <c r="D99">
        <f t="shared" si="4"/>
        <v>3</v>
      </c>
      <c r="E99">
        <f t="shared" si="7"/>
        <v>-3</v>
      </c>
      <c r="F99" t="s">
        <v>7</v>
      </c>
      <c r="G99">
        <f t="shared" si="5"/>
        <v>3</v>
      </c>
      <c r="I99" s="7" t="str">
        <f t="shared" si="6"/>
        <v>-3 al 3</v>
      </c>
      <c r="J99" s="7" t="s">
        <v>52</v>
      </c>
    </row>
    <row r="100" spans="2:10">
      <c r="B100" s="2">
        <v>45301</v>
      </c>
      <c r="D100">
        <f t="shared" si="4"/>
        <v>10</v>
      </c>
      <c r="E100">
        <f t="shared" si="7"/>
        <v>4</v>
      </c>
      <c r="F100" t="s">
        <v>7</v>
      </c>
      <c r="G100">
        <f t="shared" si="5"/>
        <v>10</v>
      </c>
      <c r="I100" s="7" t="str">
        <f t="shared" si="6"/>
        <v>4 al 10</v>
      </c>
      <c r="J100" s="7" t="s">
        <v>34</v>
      </c>
    </row>
    <row r="101" spans="2:10">
      <c r="B101" s="2">
        <v>45308</v>
      </c>
      <c r="D101">
        <f t="shared" si="4"/>
        <v>17</v>
      </c>
      <c r="E101">
        <f t="shared" si="7"/>
        <v>11</v>
      </c>
      <c r="F101" t="s">
        <v>7</v>
      </c>
      <c r="G101">
        <f t="shared" si="5"/>
        <v>17</v>
      </c>
      <c r="I101" s="7" t="str">
        <f t="shared" si="6"/>
        <v>11 al 17</v>
      </c>
      <c r="J101" s="7" t="s">
        <v>17</v>
      </c>
    </row>
    <row r="102" spans="2:10">
      <c r="B102" s="2">
        <v>45315</v>
      </c>
      <c r="D102">
        <f t="shared" si="4"/>
        <v>24</v>
      </c>
      <c r="E102">
        <f t="shared" si="7"/>
        <v>18</v>
      </c>
      <c r="F102" t="s">
        <v>7</v>
      </c>
      <c r="G102">
        <f t="shared" si="5"/>
        <v>24</v>
      </c>
      <c r="I102" s="7" t="str">
        <f t="shared" si="6"/>
        <v>18 al 24</v>
      </c>
      <c r="J102" s="7" t="s">
        <v>18</v>
      </c>
    </row>
    <row r="103" spans="2:10">
      <c r="B103" s="2">
        <v>45322</v>
      </c>
      <c r="D103">
        <f t="shared" si="4"/>
        <v>31</v>
      </c>
      <c r="E103">
        <f t="shared" si="7"/>
        <v>25</v>
      </c>
      <c r="F103" t="s">
        <v>7</v>
      </c>
      <c r="G103">
        <f t="shared" si="5"/>
        <v>31</v>
      </c>
      <c r="I103" s="7" t="str">
        <f t="shared" si="6"/>
        <v>25 al 31</v>
      </c>
      <c r="J103" s="7" t="s">
        <v>19</v>
      </c>
    </row>
    <row r="104" spans="2:10">
      <c r="B104" s="2">
        <v>45329</v>
      </c>
      <c r="D104">
        <f t="shared" si="4"/>
        <v>7</v>
      </c>
      <c r="E104">
        <f t="shared" si="7"/>
        <v>1</v>
      </c>
      <c r="F104" t="s">
        <v>7</v>
      </c>
      <c r="G104">
        <f t="shared" si="5"/>
        <v>7</v>
      </c>
      <c r="I104" s="7" t="str">
        <f t="shared" si="6"/>
        <v>1 al 7</v>
      </c>
      <c r="J104" s="7" t="s">
        <v>35</v>
      </c>
    </row>
    <row r="105" spans="2:10">
      <c r="B105" s="2">
        <v>45336</v>
      </c>
      <c r="D105">
        <f t="shared" si="4"/>
        <v>14</v>
      </c>
      <c r="E105">
        <f t="shared" si="7"/>
        <v>8</v>
      </c>
      <c r="F105" t="s">
        <v>7</v>
      </c>
      <c r="G105">
        <f t="shared" si="5"/>
        <v>14</v>
      </c>
      <c r="I105" s="7" t="str">
        <f t="shared" si="6"/>
        <v>8 al 14</v>
      </c>
      <c r="J105" s="7" t="s">
        <v>36</v>
      </c>
    </row>
    <row r="106" spans="2:10">
      <c r="B106" s="2">
        <v>45343</v>
      </c>
      <c r="D106">
        <f t="shared" si="4"/>
        <v>21</v>
      </c>
      <c r="E106">
        <f t="shared" si="7"/>
        <v>15</v>
      </c>
      <c r="F106" t="s">
        <v>7</v>
      </c>
      <c r="G106">
        <f t="shared" si="5"/>
        <v>21</v>
      </c>
      <c r="I106" s="7" t="str">
        <f t="shared" si="6"/>
        <v>15 al 21</v>
      </c>
      <c r="J106" s="7" t="s">
        <v>20</v>
      </c>
    </row>
    <row r="107" spans="2:10">
      <c r="B107" s="2">
        <v>45350</v>
      </c>
      <c r="D107">
        <f t="shared" si="4"/>
        <v>28</v>
      </c>
      <c r="E107">
        <f t="shared" si="7"/>
        <v>22</v>
      </c>
      <c r="F107" t="s">
        <v>7</v>
      </c>
      <c r="G107">
        <f t="shared" si="5"/>
        <v>28</v>
      </c>
      <c r="I107" s="7" t="str">
        <f t="shared" si="6"/>
        <v>22 al 28</v>
      </c>
      <c r="J107" s="7" t="s">
        <v>21</v>
      </c>
    </row>
    <row r="108" spans="2:10">
      <c r="B108" s="2">
        <v>45357</v>
      </c>
      <c r="D108">
        <f t="shared" si="4"/>
        <v>6</v>
      </c>
      <c r="E108">
        <f t="shared" si="7"/>
        <v>0</v>
      </c>
      <c r="F108" t="s">
        <v>7</v>
      </c>
      <c r="G108">
        <f t="shared" si="5"/>
        <v>6</v>
      </c>
      <c r="I108" s="7" t="str">
        <f t="shared" si="6"/>
        <v>0 al 6</v>
      </c>
      <c r="J108" s="7" t="s">
        <v>53</v>
      </c>
    </row>
    <row r="109" spans="2:10">
      <c r="B109" s="2">
        <v>45364</v>
      </c>
      <c r="D109">
        <f t="shared" si="4"/>
        <v>13</v>
      </c>
      <c r="E109">
        <f t="shared" si="7"/>
        <v>7</v>
      </c>
      <c r="F109" t="s">
        <v>7</v>
      </c>
      <c r="G109">
        <f t="shared" si="5"/>
        <v>13</v>
      </c>
      <c r="I109" s="7" t="str">
        <f t="shared" si="6"/>
        <v>7 al 13</v>
      </c>
      <c r="J109" s="7" t="s">
        <v>26</v>
      </c>
    </row>
    <row r="110" spans="2:10">
      <c r="B110" s="2">
        <v>45371</v>
      </c>
      <c r="D110">
        <f t="shared" si="4"/>
        <v>20</v>
      </c>
      <c r="E110">
        <f t="shared" si="7"/>
        <v>14</v>
      </c>
      <c r="F110" t="s">
        <v>7</v>
      </c>
      <c r="G110">
        <f t="shared" si="5"/>
        <v>20</v>
      </c>
      <c r="I110" s="7" t="str">
        <f t="shared" si="6"/>
        <v>14 al 20</v>
      </c>
      <c r="J110" s="7" t="s">
        <v>11</v>
      </c>
    </row>
    <row r="111" spans="2:10">
      <c r="B111" s="2">
        <v>45378</v>
      </c>
      <c r="D111">
        <f t="shared" si="4"/>
        <v>27</v>
      </c>
      <c r="E111">
        <f t="shared" si="7"/>
        <v>21</v>
      </c>
      <c r="F111" t="s">
        <v>7</v>
      </c>
      <c r="G111">
        <f t="shared" si="5"/>
        <v>27</v>
      </c>
      <c r="I111" s="7" t="str">
        <f t="shared" si="6"/>
        <v>21 al 27</v>
      </c>
      <c r="J111" s="7" t="s">
        <v>12</v>
      </c>
    </row>
    <row r="112" spans="2:10">
      <c r="B112" s="2">
        <v>45385</v>
      </c>
      <c r="D112">
        <f t="shared" si="4"/>
        <v>3</v>
      </c>
      <c r="E112">
        <f t="shared" si="7"/>
        <v>-3</v>
      </c>
      <c r="F112" t="s">
        <v>7</v>
      </c>
      <c r="G112">
        <f t="shared" si="5"/>
        <v>3</v>
      </c>
      <c r="I112" s="7" t="str">
        <f t="shared" si="6"/>
        <v>-3 al 3</v>
      </c>
      <c r="J112" s="7" t="s">
        <v>54</v>
      </c>
    </row>
    <row r="113" spans="2:10">
      <c r="B113" s="2">
        <v>45392</v>
      </c>
      <c r="D113">
        <f t="shared" si="4"/>
        <v>10</v>
      </c>
      <c r="E113">
        <f t="shared" si="7"/>
        <v>4</v>
      </c>
      <c r="F113" t="s">
        <v>7</v>
      </c>
      <c r="G113">
        <f t="shared" si="5"/>
        <v>10</v>
      </c>
      <c r="I113" s="7" t="str">
        <f t="shared" si="6"/>
        <v>4 al 10</v>
      </c>
      <c r="J113" s="7" t="s">
        <v>34</v>
      </c>
    </row>
    <row r="114" spans="2:10">
      <c r="B114" s="2">
        <v>45399</v>
      </c>
      <c r="D114">
        <f t="shared" si="4"/>
        <v>17</v>
      </c>
      <c r="E114">
        <f t="shared" si="7"/>
        <v>11</v>
      </c>
      <c r="F114" t="s">
        <v>7</v>
      </c>
      <c r="G114">
        <f t="shared" si="5"/>
        <v>17</v>
      </c>
      <c r="I114" s="7" t="str">
        <f t="shared" si="6"/>
        <v>11 al 17</v>
      </c>
      <c r="J114" s="7" t="s">
        <v>17</v>
      </c>
    </row>
    <row r="115" spans="2:10">
      <c r="B115" s="2">
        <v>45406</v>
      </c>
      <c r="D115">
        <f t="shared" si="4"/>
        <v>24</v>
      </c>
      <c r="E115">
        <f t="shared" si="7"/>
        <v>18</v>
      </c>
      <c r="F115" t="s">
        <v>7</v>
      </c>
      <c r="G115">
        <f t="shared" si="5"/>
        <v>24</v>
      </c>
      <c r="I115" s="7" t="str">
        <f t="shared" si="6"/>
        <v>18 al 24</v>
      </c>
      <c r="J115" s="7" t="s">
        <v>18</v>
      </c>
    </row>
    <row r="116" spans="2:10">
      <c r="B116" s="2">
        <v>45413</v>
      </c>
      <c r="D116">
        <f t="shared" si="4"/>
        <v>1</v>
      </c>
      <c r="E116">
        <f t="shared" si="7"/>
        <v>-5</v>
      </c>
      <c r="F116" t="s">
        <v>7</v>
      </c>
      <c r="G116">
        <f t="shared" si="5"/>
        <v>1</v>
      </c>
      <c r="I116" s="7" t="str">
        <f t="shared" si="6"/>
        <v>-5 al 1</v>
      </c>
      <c r="J116" s="7" t="s">
        <v>55</v>
      </c>
    </row>
    <row r="117" spans="2:10">
      <c r="B117" s="2">
        <v>45420</v>
      </c>
      <c r="D117">
        <f t="shared" si="4"/>
        <v>8</v>
      </c>
      <c r="E117">
        <f t="shared" si="7"/>
        <v>2</v>
      </c>
      <c r="F117" t="s">
        <v>7</v>
      </c>
      <c r="G117">
        <f t="shared" si="5"/>
        <v>8</v>
      </c>
      <c r="I117" s="7" t="str">
        <f t="shared" si="6"/>
        <v>2 al 8</v>
      </c>
      <c r="J117" s="7" t="s">
        <v>30</v>
      </c>
    </row>
    <row r="118" spans="2:10">
      <c r="B118" s="2">
        <v>45427</v>
      </c>
      <c r="D118">
        <f t="shared" si="4"/>
        <v>15</v>
      </c>
      <c r="E118">
        <f t="shared" si="7"/>
        <v>9</v>
      </c>
      <c r="F118" t="s">
        <v>7</v>
      </c>
      <c r="G118">
        <f t="shared" si="5"/>
        <v>15</v>
      </c>
      <c r="I118" s="7" t="str">
        <f t="shared" si="6"/>
        <v>9 al 15</v>
      </c>
      <c r="J118" s="7" t="s">
        <v>31</v>
      </c>
    </row>
    <row r="119" spans="2:10">
      <c r="B119" s="2">
        <v>45434</v>
      </c>
      <c r="D119">
        <f t="shared" si="4"/>
        <v>22</v>
      </c>
      <c r="E119">
        <f t="shared" si="7"/>
        <v>16</v>
      </c>
      <c r="F119" t="s">
        <v>7</v>
      </c>
      <c r="G119">
        <f t="shared" si="5"/>
        <v>22</v>
      </c>
      <c r="I119" s="7" t="str">
        <f t="shared" si="6"/>
        <v>16 al 22</v>
      </c>
      <c r="J119" s="7" t="s">
        <v>15</v>
      </c>
    </row>
    <row r="120" spans="2:10">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jgavilanes</cp:lastModifiedBy>
  <dcterms:created xsi:type="dcterms:W3CDTF">2024-06-25T15:29:13Z</dcterms:created>
  <dcterms:modified xsi:type="dcterms:W3CDTF">2025-01-15T22:34:44Z</dcterms:modified>
</cp:coreProperties>
</file>